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activeTab="1"/>
  </bookViews>
  <sheets>
    <sheet name="ANALITICO" sheetId="3" r:id="rId1"/>
    <sheet name="SINTETICO" sheetId="4" r:id="rId2"/>
    <sheet name="Rapporto dipendenti ab" sheetId="5" r:id="rId3"/>
  </sheets>
  <calcPr calcId="125725"/>
</workbook>
</file>

<file path=xl/calcChain.xml><?xml version="1.0" encoding="utf-8"?>
<calcChain xmlns="http://schemas.openxmlformats.org/spreadsheetml/2006/main">
  <c r="E24" i="4"/>
  <c r="X24"/>
  <c r="T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D24" i="5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C24"/>
  <c r="B24"/>
  <c r="Q24" i="4" l="1"/>
  <c r="M15"/>
  <c r="L24"/>
  <c r="I24"/>
  <c r="H24"/>
  <c r="G24"/>
  <c r="F24"/>
  <c r="D24"/>
  <c r="C24"/>
  <c r="M23"/>
  <c r="M22"/>
  <c r="M21"/>
  <c r="M20"/>
  <c r="M19"/>
  <c r="M18"/>
  <c r="M17"/>
  <c r="M16"/>
  <c r="M14"/>
  <c r="M13"/>
  <c r="M12"/>
  <c r="M11"/>
  <c r="M10"/>
  <c r="M9"/>
  <c r="M8"/>
  <c r="M7"/>
  <c r="M6"/>
  <c r="M5"/>
  <c r="M4"/>
  <c r="M3"/>
  <c r="R22" i="3"/>
  <c r="R6"/>
  <c r="R2"/>
  <c r="R12"/>
  <c r="R7"/>
  <c r="R11"/>
  <c r="R20"/>
  <c r="R21"/>
  <c r="R17"/>
  <c r="R3"/>
  <c r="R15"/>
  <c r="R10"/>
  <c r="R5"/>
  <c r="R4"/>
  <c r="R13"/>
  <c r="R8"/>
  <c r="R9"/>
  <c r="R16"/>
  <c r="R19"/>
  <c r="R18"/>
  <c r="R14"/>
  <c r="J23"/>
  <c r="E23"/>
  <c r="P23"/>
  <c r="O23"/>
  <c r="K23"/>
  <c r="N23"/>
  <c r="M23"/>
  <c r="L23"/>
  <c r="Q23"/>
  <c r="D23"/>
  <c r="C23"/>
  <c r="H23"/>
  <c r="G23"/>
  <c r="F23"/>
  <c r="I23"/>
  <c r="B23"/>
  <c r="M24" i="4" l="1"/>
  <c r="R23" i="3"/>
</calcChain>
</file>

<file path=xl/sharedStrings.xml><?xml version="1.0" encoding="utf-8"?>
<sst xmlns="http://schemas.openxmlformats.org/spreadsheetml/2006/main" count="193" uniqueCount="61">
  <si>
    <t>Regioni</t>
  </si>
  <si>
    <t>Ministeri + Pres Consiglio + Carriera diplomatica</t>
  </si>
  <si>
    <t xml:space="preserve"> Abruzzo  </t>
  </si>
  <si>
    <t xml:space="preserve"> Basilicata  </t>
  </si>
  <si>
    <t xml:space="preserve"> Calabria  </t>
  </si>
  <si>
    <t xml:space="preserve"> Lazio  </t>
  </si>
  <si>
    <t xml:space="preserve"> Marche  </t>
  </si>
  <si>
    <t xml:space="preserve"> Molise  </t>
  </si>
  <si>
    <t xml:space="preserve"> Piemonte  </t>
  </si>
  <si>
    <t xml:space="preserve"> Toscana  </t>
  </si>
  <si>
    <t xml:space="preserve"> Valle d'Aosta  </t>
  </si>
  <si>
    <t xml:space="preserve"> Veneto  </t>
  </si>
  <si>
    <t xml:space="preserve"> Estero  </t>
  </si>
  <si>
    <t xml:space="preserve"> Totale  </t>
  </si>
  <si>
    <t>Scuola + alta form artistica mus</t>
  </si>
  <si>
    <t>Vigili del fuoco + Corpi Polizia</t>
  </si>
  <si>
    <t>Forze armate</t>
  </si>
  <si>
    <t>Magistratura</t>
  </si>
  <si>
    <t>carriera prefettizia</t>
  </si>
  <si>
    <t>Carriera penitenziaria</t>
  </si>
  <si>
    <t>Sardegna</t>
  </si>
  <si>
    <t>Sicilia</t>
  </si>
  <si>
    <t xml:space="preserve"> Puglia </t>
  </si>
  <si>
    <t>Umbria</t>
  </si>
  <si>
    <t xml:space="preserve"> Trentino Alto Adige</t>
  </si>
  <si>
    <t>Emilia Romagna</t>
  </si>
  <si>
    <t>Friuli</t>
  </si>
  <si>
    <t>Lombardia</t>
  </si>
  <si>
    <t xml:space="preserve"> Campania </t>
  </si>
  <si>
    <t xml:space="preserve"> Liguria </t>
  </si>
  <si>
    <t xml:space="preserve">  </t>
  </si>
  <si>
    <t>Comparti</t>
  </si>
  <si>
    <t>Università</t>
  </si>
  <si>
    <t>Servizio san nazionale</t>
  </si>
  <si>
    <t>aci</t>
  </si>
  <si>
    <t>INPS INAIL INPDAP</t>
  </si>
  <si>
    <t>Enti di ricerca</t>
  </si>
  <si>
    <t>altri enti pubbl non economici</t>
  </si>
  <si>
    <t>Regioni e Auton locali</t>
  </si>
  <si>
    <t>Regioni stat speciale</t>
  </si>
  <si>
    <t>agenzie fiscali</t>
  </si>
  <si>
    <t xml:space="preserve"> Trentino Alto Adige   </t>
  </si>
  <si>
    <t>TOTALE PER REGIONE</t>
  </si>
  <si>
    <t>Ministeri  Prefetture  Carceri</t>
  </si>
  <si>
    <t>Agenzie fiscali</t>
  </si>
  <si>
    <t xml:space="preserve">Scuola </t>
  </si>
  <si>
    <t>Regioni e Autonomie locali</t>
  </si>
  <si>
    <t>ANALI</t>
  </si>
  <si>
    <t>DISTRIBUZIONE REGIONALE E PER COMPARTO DEL PERSONALE DELLA PA</t>
  </si>
  <si>
    <t>Fonte: Nota breve n 11 del maggio 2012 del Servizio  del bilancio del Senato, elaborato sulla base dei dati del conto annuale 2010 del pubblico impiego MEF</t>
  </si>
  <si>
    <t>Enti pub non econ (INPS INAIL etc)</t>
  </si>
  <si>
    <t>ABITANTI</t>
  </si>
  <si>
    <t>DIPENDENTI PER 1000 ABITANTI</t>
  </si>
  <si>
    <t>NUMERO DIP PUBBLICI</t>
  </si>
  <si>
    <t>TOTALE</t>
  </si>
  <si>
    <t>DIPENDENTI PUBBLICI PER 1000 ABITANTI</t>
  </si>
  <si>
    <t>STATO</t>
  </si>
  <si>
    <t>Corpi pol Forze armate</t>
  </si>
  <si>
    <t>Scula univ Enti ricerca</t>
  </si>
  <si>
    <t>Fonte:  Servizio  del bilancio del Senato, elaborato sulla base dei dati del conto annuale 2010 del pubblico impiego MEF</t>
  </si>
  <si>
    <t>Fonti: ISTAT per il num ab ed elaborazione Corte dei conti su dati RGS 2010 per num dip pubblici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</si>
</sst>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D29" sqref="D29"/>
    </sheetView>
  </sheetViews>
  <sheetFormatPr defaultRowHeight="15"/>
  <cols>
    <col min="1" max="1" width="18.42578125" style="6" customWidth="1"/>
    <col min="2" max="2" width="8.85546875" style="6" customWidth="1"/>
    <col min="3" max="3" width="6.42578125" style="6" customWidth="1"/>
    <col min="4" max="4" width="6.28515625" style="6" customWidth="1"/>
    <col min="5" max="5" width="7" style="6" customWidth="1"/>
    <col min="6" max="6" width="9.28515625" style="6" bestFit="1" customWidth="1"/>
    <col min="7" max="7" width="8.28515625" style="6" customWidth="1"/>
    <col min="8" max="8" width="7.42578125" style="6" customWidth="1"/>
    <col min="9" max="9" width="9.7109375" style="6" bestFit="1" customWidth="1"/>
    <col min="10" max="11" width="7.85546875" style="6" customWidth="1"/>
    <col min="12" max="12" width="7" style="6" customWidth="1"/>
    <col min="13" max="13" width="5.7109375" style="6" customWidth="1"/>
    <col min="14" max="14" width="7.42578125" style="6" customWidth="1"/>
    <col min="15" max="15" width="8.42578125" style="6" customWidth="1"/>
    <col min="16" max="16" width="6.85546875" style="6" customWidth="1"/>
    <col min="17" max="17" width="8.140625" style="6" customWidth="1"/>
    <col min="18" max="18" width="9.28515625" style="6" bestFit="1" customWidth="1"/>
    <col min="19" max="19" width="22.5703125" style="6" customWidth="1"/>
    <col min="20" max="16384" width="9.140625" style="6"/>
  </cols>
  <sheetData>
    <row r="1" spans="1:19" s="3" customFormat="1" ht="87.75" customHeight="1">
      <c r="A1" s="4" t="s">
        <v>47</v>
      </c>
      <c r="B1" s="4" t="s">
        <v>1</v>
      </c>
      <c r="C1" s="4" t="s">
        <v>18</v>
      </c>
      <c r="D1" s="4" t="s">
        <v>19</v>
      </c>
      <c r="E1" s="2" t="s">
        <v>40</v>
      </c>
      <c r="F1" s="4" t="s">
        <v>15</v>
      </c>
      <c r="G1" s="4" t="s">
        <v>16</v>
      </c>
      <c r="H1" s="4" t="s">
        <v>17</v>
      </c>
      <c r="I1" s="4" t="s">
        <v>14</v>
      </c>
      <c r="J1" s="2" t="s">
        <v>32</v>
      </c>
      <c r="K1" s="2" t="s">
        <v>36</v>
      </c>
      <c r="L1" s="2" t="s">
        <v>34</v>
      </c>
      <c r="M1" s="2" t="s">
        <v>37</v>
      </c>
      <c r="N1" s="2" t="s">
        <v>35</v>
      </c>
      <c r="O1" s="2" t="s">
        <v>38</v>
      </c>
      <c r="P1" s="2" t="s">
        <v>39</v>
      </c>
      <c r="Q1" s="2" t="s">
        <v>33</v>
      </c>
      <c r="R1" s="2" t="s">
        <v>42</v>
      </c>
      <c r="S1" s="2" t="s">
        <v>0</v>
      </c>
    </row>
    <row r="2" spans="1:19" ht="18" customHeight="1">
      <c r="A2" s="5" t="s">
        <v>10</v>
      </c>
      <c r="B2" s="6">
        <v>203</v>
      </c>
      <c r="C2" s="6">
        <v>0</v>
      </c>
      <c r="D2" s="6">
        <v>1</v>
      </c>
      <c r="E2" s="3">
        <v>191</v>
      </c>
      <c r="F2" s="6">
        <v>1032</v>
      </c>
      <c r="G2" s="6">
        <v>234</v>
      </c>
      <c r="H2" s="6">
        <v>17</v>
      </c>
      <c r="I2" s="6">
        <v>2342</v>
      </c>
      <c r="J2" s="3">
        <v>4</v>
      </c>
      <c r="K2" s="3">
        <v>2</v>
      </c>
      <c r="L2" s="3">
        <v>15</v>
      </c>
      <c r="M2" s="3">
        <v>49</v>
      </c>
      <c r="N2" s="3">
        <v>131</v>
      </c>
      <c r="O2" s="3">
        <v>0</v>
      </c>
      <c r="P2" s="3">
        <v>5334</v>
      </c>
      <c r="Q2" s="3">
        <v>2114</v>
      </c>
      <c r="R2" s="2">
        <f t="shared" ref="R2:R22" si="0">SUM(B2:Q2)</f>
        <v>11669</v>
      </c>
      <c r="S2" s="7" t="s">
        <v>10</v>
      </c>
    </row>
    <row r="3" spans="1:19" ht="18" customHeight="1">
      <c r="A3" s="5" t="s">
        <v>8</v>
      </c>
      <c r="B3" s="6">
        <v>7243</v>
      </c>
      <c r="C3" s="6">
        <v>56</v>
      </c>
      <c r="D3" s="6">
        <v>24</v>
      </c>
      <c r="E3" s="3">
        <v>3896</v>
      </c>
      <c r="F3" s="6">
        <v>20353</v>
      </c>
      <c r="G3" s="6">
        <v>6302</v>
      </c>
      <c r="H3" s="6">
        <v>563</v>
      </c>
      <c r="I3" s="6">
        <v>72197</v>
      </c>
      <c r="J3" s="3">
        <v>6292</v>
      </c>
      <c r="K3" s="3">
        <v>630</v>
      </c>
      <c r="L3" s="3">
        <v>247</v>
      </c>
      <c r="M3" s="3">
        <v>130</v>
      </c>
      <c r="N3" s="3">
        <v>2838</v>
      </c>
      <c r="O3" s="3">
        <v>43437</v>
      </c>
      <c r="P3" s="3" t="s">
        <v>30</v>
      </c>
      <c r="Q3" s="3">
        <v>58769</v>
      </c>
      <c r="R3" s="2">
        <f t="shared" si="0"/>
        <v>222977</v>
      </c>
      <c r="S3" s="7" t="s">
        <v>8</v>
      </c>
    </row>
    <row r="4" spans="1:19" ht="18" customHeight="1">
      <c r="A4" s="5" t="s">
        <v>29</v>
      </c>
      <c r="B4" s="6">
        <v>6401</v>
      </c>
      <c r="C4" s="6">
        <v>31</v>
      </c>
      <c r="D4" s="6">
        <v>11</v>
      </c>
      <c r="E4" s="3">
        <v>2270</v>
      </c>
      <c r="F4" s="6">
        <v>11933</v>
      </c>
      <c r="G4" s="6">
        <v>7142</v>
      </c>
      <c r="H4" s="6">
        <v>297</v>
      </c>
      <c r="I4" s="6">
        <v>23246</v>
      </c>
      <c r="J4" s="3">
        <v>2809</v>
      </c>
      <c r="K4" s="3">
        <v>345</v>
      </c>
      <c r="L4" s="3">
        <v>105</v>
      </c>
      <c r="M4" s="3">
        <v>87</v>
      </c>
      <c r="N4" s="3">
        <v>1288</v>
      </c>
      <c r="O4" s="3">
        <v>18280</v>
      </c>
      <c r="P4" s="3" t="s">
        <v>30</v>
      </c>
      <c r="Q4" s="3">
        <v>25670</v>
      </c>
      <c r="R4" s="2">
        <f t="shared" si="0"/>
        <v>99915</v>
      </c>
      <c r="S4" s="7" t="s">
        <v>29</v>
      </c>
    </row>
    <row r="5" spans="1:19" ht="18" customHeight="1">
      <c r="A5" s="5" t="s">
        <v>27</v>
      </c>
      <c r="B5" s="6">
        <v>10376</v>
      </c>
      <c r="C5" s="6">
        <v>79</v>
      </c>
      <c r="D5" s="6">
        <v>34</v>
      </c>
      <c r="E5" s="3">
        <v>6691</v>
      </c>
      <c r="F5" s="6">
        <v>35850</v>
      </c>
      <c r="G5" s="6">
        <v>5719</v>
      </c>
      <c r="H5" s="6">
        <v>1104</v>
      </c>
      <c r="I5" s="6">
        <v>151723</v>
      </c>
      <c r="J5" s="3">
        <v>12571</v>
      </c>
      <c r="K5" s="3">
        <v>1024</v>
      </c>
      <c r="L5" s="3">
        <v>462</v>
      </c>
      <c r="M5" s="3">
        <v>280</v>
      </c>
      <c r="N5" s="3">
        <v>5247</v>
      </c>
      <c r="O5" s="3">
        <v>75618</v>
      </c>
      <c r="P5" s="3" t="s">
        <v>30</v>
      </c>
      <c r="Q5" s="3">
        <v>102568</v>
      </c>
      <c r="R5" s="2">
        <f t="shared" si="0"/>
        <v>409346</v>
      </c>
      <c r="S5" s="7" t="s">
        <v>27</v>
      </c>
    </row>
    <row r="6" spans="1:19" ht="18" customHeight="1">
      <c r="A6" s="5" t="s">
        <v>11</v>
      </c>
      <c r="B6" s="6">
        <v>7881</v>
      </c>
      <c r="C6" s="6">
        <v>58</v>
      </c>
      <c r="D6" s="6">
        <v>19</v>
      </c>
      <c r="E6" s="3">
        <v>3734</v>
      </c>
      <c r="F6" s="6">
        <v>19110</v>
      </c>
      <c r="G6" s="6">
        <v>8801</v>
      </c>
      <c r="H6" s="6">
        <v>432</v>
      </c>
      <c r="I6" s="6">
        <v>80035</v>
      </c>
      <c r="J6" s="3">
        <v>7402</v>
      </c>
      <c r="K6" s="3">
        <v>645</v>
      </c>
      <c r="L6" s="3">
        <v>197</v>
      </c>
      <c r="M6" s="3">
        <v>59</v>
      </c>
      <c r="N6" s="3">
        <v>2750</v>
      </c>
      <c r="O6" s="3">
        <v>36090</v>
      </c>
      <c r="P6" s="3" t="s">
        <v>30</v>
      </c>
      <c r="Q6" s="3">
        <v>60391</v>
      </c>
      <c r="R6" s="2">
        <f t="shared" si="0"/>
        <v>227604</v>
      </c>
      <c r="S6" s="7" t="s">
        <v>11</v>
      </c>
    </row>
    <row r="7" spans="1:19" ht="18" customHeight="1">
      <c r="A7" s="5" t="s">
        <v>24</v>
      </c>
      <c r="B7" s="6">
        <v>1186</v>
      </c>
      <c r="C7" s="6">
        <v>63</v>
      </c>
      <c r="D7" s="6">
        <v>1</v>
      </c>
      <c r="E7" s="3">
        <v>827</v>
      </c>
      <c r="F7" s="6">
        <v>5544</v>
      </c>
      <c r="G7" s="6">
        <v>3087</v>
      </c>
      <c r="H7" s="6">
        <v>137</v>
      </c>
      <c r="I7" s="6">
        <v>199</v>
      </c>
      <c r="J7" s="3">
        <v>1147</v>
      </c>
      <c r="K7" s="3">
        <v>65</v>
      </c>
      <c r="L7" s="3">
        <v>42</v>
      </c>
      <c r="M7" s="3">
        <v>42</v>
      </c>
      <c r="N7" s="3">
        <v>738</v>
      </c>
      <c r="O7" s="3">
        <v>17</v>
      </c>
      <c r="P7" s="3">
        <v>44420</v>
      </c>
      <c r="Q7" s="3">
        <v>16382</v>
      </c>
      <c r="R7" s="2">
        <f t="shared" si="0"/>
        <v>73897</v>
      </c>
      <c r="S7" s="7" t="s">
        <v>41</v>
      </c>
    </row>
    <row r="8" spans="1:19" ht="18" customHeight="1">
      <c r="A8" s="5" t="s">
        <v>26</v>
      </c>
      <c r="B8" s="6">
        <v>2745</v>
      </c>
      <c r="C8" s="6">
        <v>27</v>
      </c>
      <c r="D8" s="6">
        <v>6</v>
      </c>
      <c r="E8" s="3">
        <v>1612</v>
      </c>
      <c r="F8" s="6">
        <v>8977</v>
      </c>
      <c r="G8" s="6">
        <v>8480</v>
      </c>
      <c r="H8" s="6">
        <v>186</v>
      </c>
      <c r="I8" s="6">
        <v>21110</v>
      </c>
      <c r="J8" s="3">
        <v>2885</v>
      </c>
      <c r="K8" s="3">
        <v>375</v>
      </c>
      <c r="L8" s="3">
        <v>81</v>
      </c>
      <c r="M8" s="3">
        <v>38</v>
      </c>
      <c r="N8" s="3">
        <v>993</v>
      </c>
      <c r="O8" s="3">
        <v>278</v>
      </c>
      <c r="P8" s="3">
        <v>15186</v>
      </c>
      <c r="Q8" s="3">
        <v>20390</v>
      </c>
      <c r="R8" s="2">
        <f t="shared" si="0"/>
        <v>83369</v>
      </c>
      <c r="S8" s="7" t="s">
        <v>26</v>
      </c>
    </row>
    <row r="9" spans="1:19" ht="18" customHeight="1">
      <c r="A9" s="5" t="s">
        <v>25</v>
      </c>
      <c r="B9" s="6">
        <v>7774</v>
      </c>
      <c r="C9" s="6">
        <v>68</v>
      </c>
      <c r="D9" s="6">
        <v>22</v>
      </c>
      <c r="E9" s="3">
        <v>3526</v>
      </c>
      <c r="F9" s="6">
        <v>19649</v>
      </c>
      <c r="G9" s="6">
        <v>6739</v>
      </c>
      <c r="H9" s="6">
        <v>457</v>
      </c>
      <c r="I9" s="6">
        <v>67514</v>
      </c>
      <c r="J9" s="3">
        <v>10445</v>
      </c>
      <c r="K9" s="3">
        <v>800</v>
      </c>
      <c r="L9" s="3">
        <v>250</v>
      </c>
      <c r="M9" s="3">
        <v>120</v>
      </c>
      <c r="N9" s="3">
        <v>3148</v>
      </c>
      <c r="O9" s="3">
        <v>45877</v>
      </c>
      <c r="P9" s="3"/>
      <c r="Q9" s="3">
        <v>60748</v>
      </c>
      <c r="R9" s="2">
        <f t="shared" si="0"/>
        <v>227137</v>
      </c>
      <c r="S9" s="7" t="s">
        <v>25</v>
      </c>
    </row>
    <row r="10" spans="1:19" ht="18" customHeight="1">
      <c r="A10" s="5" t="s">
        <v>6</v>
      </c>
      <c r="B10" s="6">
        <v>3274</v>
      </c>
      <c r="C10" s="6">
        <v>30</v>
      </c>
      <c r="D10" s="6">
        <v>11</v>
      </c>
      <c r="E10" s="3">
        <v>1462</v>
      </c>
      <c r="F10" s="6">
        <v>7993</v>
      </c>
      <c r="G10" s="6">
        <v>1687</v>
      </c>
      <c r="H10" s="6">
        <v>188</v>
      </c>
      <c r="I10" s="6">
        <v>28639</v>
      </c>
      <c r="J10" s="3">
        <v>3056</v>
      </c>
      <c r="K10" s="3">
        <v>74</v>
      </c>
      <c r="L10" s="3">
        <v>62</v>
      </c>
      <c r="M10" s="3">
        <v>39</v>
      </c>
      <c r="N10" s="3">
        <v>1272</v>
      </c>
      <c r="O10" s="3">
        <v>15079</v>
      </c>
      <c r="P10" s="3" t="s">
        <v>30</v>
      </c>
      <c r="Q10" s="3">
        <v>20211</v>
      </c>
      <c r="R10" s="2">
        <f t="shared" si="0"/>
        <v>83077</v>
      </c>
      <c r="S10" s="7" t="s">
        <v>6</v>
      </c>
    </row>
    <row r="11" spans="1:19" ht="18" customHeight="1">
      <c r="A11" s="5" t="s">
        <v>9</v>
      </c>
      <c r="B11" s="6">
        <v>10081</v>
      </c>
      <c r="C11" s="6">
        <v>71</v>
      </c>
      <c r="D11" s="6">
        <v>23</v>
      </c>
      <c r="E11" s="3">
        <v>3301</v>
      </c>
      <c r="F11" s="6">
        <v>21288</v>
      </c>
      <c r="G11" s="6">
        <v>8984</v>
      </c>
      <c r="H11" s="6">
        <v>460</v>
      </c>
      <c r="I11" s="6">
        <v>61259</v>
      </c>
      <c r="J11" s="3">
        <v>9500</v>
      </c>
      <c r="K11" s="3">
        <v>1284</v>
      </c>
      <c r="L11" s="3">
        <v>237</v>
      </c>
      <c r="M11" s="3">
        <v>126</v>
      </c>
      <c r="N11" s="3">
        <v>2675</v>
      </c>
      <c r="O11" s="3">
        <v>38011</v>
      </c>
      <c r="P11" s="3">
        <v>10</v>
      </c>
      <c r="Q11" s="3">
        <v>52420</v>
      </c>
      <c r="R11" s="2">
        <f t="shared" si="0"/>
        <v>209730</v>
      </c>
      <c r="S11" s="7" t="s">
        <v>9</v>
      </c>
    </row>
    <row r="12" spans="1:19" ht="18" customHeight="1">
      <c r="A12" s="5" t="s">
        <v>23</v>
      </c>
      <c r="B12" s="6">
        <v>2694</v>
      </c>
      <c r="C12" s="6">
        <v>21</v>
      </c>
      <c r="D12" s="6">
        <v>11</v>
      </c>
      <c r="E12" s="3">
        <v>815</v>
      </c>
      <c r="F12" s="6">
        <v>5153</v>
      </c>
      <c r="G12" s="6">
        <v>395</v>
      </c>
      <c r="H12" s="6">
        <v>119</v>
      </c>
      <c r="I12" s="6">
        <v>15651</v>
      </c>
      <c r="J12" s="3">
        <v>2679</v>
      </c>
      <c r="K12" s="3">
        <v>125</v>
      </c>
      <c r="L12" s="3">
        <v>50</v>
      </c>
      <c r="M12" s="3">
        <v>37</v>
      </c>
      <c r="N12" s="3">
        <v>855</v>
      </c>
      <c r="O12" s="3">
        <v>9861</v>
      </c>
      <c r="P12" s="3"/>
      <c r="Q12" s="3">
        <v>11128</v>
      </c>
      <c r="R12" s="2">
        <f t="shared" si="0"/>
        <v>49594</v>
      </c>
      <c r="S12" s="7" t="s">
        <v>23</v>
      </c>
    </row>
    <row r="13" spans="1:19" ht="18" customHeight="1">
      <c r="A13" s="5" t="s">
        <v>5</v>
      </c>
      <c r="B13" s="6">
        <v>51069</v>
      </c>
      <c r="C13" s="6">
        <v>465</v>
      </c>
      <c r="D13" s="6">
        <v>91</v>
      </c>
      <c r="E13" s="3">
        <v>8135</v>
      </c>
      <c r="F13" s="6">
        <v>63097</v>
      </c>
      <c r="G13" s="6">
        <v>35961</v>
      </c>
      <c r="H13" s="6">
        <v>1792</v>
      </c>
      <c r="I13" s="6">
        <v>94509</v>
      </c>
      <c r="J13" s="3">
        <v>14337</v>
      </c>
      <c r="K13" s="3">
        <v>8651</v>
      </c>
      <c r="L13" s="3">
        <v>786</v>
      </c>
      <c r="M13" s="3">
        <v>2389</v>
      </c>
      <c r="N13" s="3">
        <v>8978</v>
      </c>
      <c r="O13" s="3">
        <v>51052</v>
      </c>
      <c r="P13" s="3">
        <v>35</v>
      </c>
      <c r="Q13" s="3">
        <v>50839</v>
      </c>
      <c r="R13" s="2">
        <f t="shared" si="0"/>
        <v>392186</v>
      </c>
      <c r="S13" s="7" t="s">
        <v>5</v>
      </c>
    </row>
    <row r="14" spans="1:19" ht="18" customHeight="1">
      <c r="A14" s="5" t="s">
        <v>2</v>
      </c>
      <c r="B14" s="6">
        <v>3775</v>
      </c>
      <c r="C14" s="6">
        <v>34</v>
      </c>
      <c r="D14" s="6">
        <v>20</v>
      </c>
      <c r="E14" s="3">
        <v>1581</v>
      </c>
      <c r="F14" s="6">
        <v>9610</v>
      </c>
      <c r="G14" s="6">
        <v>1451</v>
      </c>
      <c r="H14" s="6">
        <v>213</v>
      </c>
      <c r="I14" s="6">
        <v>24761</v>
      </c>
      <c r="J14" s="3">
        <v>2617</v>
      </c>
      <c r="K14" s="3">
        <v>161</v>
      </c>
      <c r="L14" s="3">
        <v>75</v>
      </c>
      <c r="M14" s="3">
        <v>260</v>
      </c>
      <c r="N14" s="3">
        <v>1315</v>
      </c>
      <c r="O14" s="3">
        <v>11430</v>
      </c>
      <c r="P14" s="3" t="s">
        <v>30</v>
      </c>
      <c r="Q14" s="3">
        <v>14569</v>
      </c>
      <c r="R14" s="2">
        <f t="shared" si="0"/>
        <v>71872</v>
      </c>
      <c r="S14" s="7" t="s">
        <v>2</v>
      </c>
    </row>
    <row r="15" spans="1:19" ht="18" customHeight="1">
      <c r="A15" s="5" t="s">
        <v>7</v>
      </c>
      <c r="B15" s="6">
        <v>1490</v>
      </c>
      <c r="C15" s="6">
        <v>15</v>
      </c>
      <c r="D15" s="6">
        <v>1</v>
      </c>
      <c r="E15" s="3">
        <v>418</v>
      </c>
      <c r="F15" s="6">
        <v>2740</v>
      </c>
      <c r="G15" s="6">
        <v>109</v>
      </c>
      <c r="H15" s="6">
        <v>73</v>
      </c>
      <c r="I15" s="6">
        <v>6754</v>
      </c>
      <c r="J15" s="3">
        <v>561</v>
      </c>
      <c r="K15" s="3">
        <v>20</v>
      </c>
      <c r="L15" s="3">
        <v>15</v>
      </c>
      <c r="M15" s="3">
        <v>12</v>
      </c>
      <c r="N15" s="3">
        <v>377</v>
      </c>
      <c r="O15" s="3">
        <v>3596</v>
      </c>
      <c r="P15" s="3" t="s">
        <v>30</v>
      </c>
      <c r="Q15" s="3">
        <v>3735</v>
      </c>
      <c r="R15" s="2">
        <f t="shared" si="0"/>
        <v>19916</v>
      </c>
      <c r="S15" s="7" t="s">
        <v>7</v>
      </c>
    </row>
    <row r="16" spans="1:19" ht="18" customHeight="1">
      <c r="A16" s="5" t="s">
        <v>28</v>
      </c>
      <c r="B16" s="6">
        <v>17867</v>
      </c>
      <c r="C16" s="6">
        <v>79</v>
      </c>
      <c r="D16" s="6">
        <v>47</v>
      </c>
      <c r="E16" s="3">
        <v>4187</v>
      </c>
      <c r="F16" s="6">
        <v>30485</v>
      </c>
      <c r="G16" s="6">
        <v>10114</v>
      </c>
      <c r="H16" s="6">
        <v>1295</v>
      </c>
      <c r="I16" s="6">
        <v>121350</v>
      </c>
      <c r="J16" s="3">
        <v>12521</v>
      </c>
      <c r="K16" s="3">
        <v>1419</v>
      </c>
      <c r="L16" s="3">
        <v>193</v>
      </c>
      <c r="M16" s="3">
        <v>187</v>
      </c>
      <c r="N16" s="3">
        <v>3568</v>
      </c>
      <c r="O16" s="3">
        <v>49234</v>
      </c>
      <c r="P16" s="3"/>
      <c r="Q16" s="3">
        <v>50665</v>
      </c>
      <c r="R16" s="2">
        <f t="shared" si="0"/>
        <v>303211</v>
      </c>
      <c r="S16" s="7" t="s">
        <v>28</v>
      </c>
    </row>
    <row r="17" spans="1:19" ht="18" customHeight="1">
      <c r="A17" s="5" t="s">
        <v>22</v>
      </c>
      <c r="B17" s="6">
        <v>13329</v>
      </c>
      <c r="C17" s="6">
        <v>53</v>
      </c>
      <c r="D17" s="6">
        <v>23</v>
      </c>
      <c r="E17" s="3">
        <v>3208</v>
      </c>
      <c r="F17" s="6">
        <v>21388</v>
      </c>
      <c r="G17" s="6">
        <v>21074</v>
      </c>
      <c r="H17" s="6">
        <v>658</v>
      </c>
      <c r="I17" s="6">
        <v>79293</v>
      </c>
      <c r="J17" s="3">
        <v>5933</v>
      </c>
      <c r="K17" s="3">
        <v>728</v>
      </c>
      <c r="L17" s="3">
        <v>162</v>
      </c>
      <c r="M17" s="3">
        <v>94</v>
      </c>
      <c r="N17" s="3">
        <v>2643</v>
      </c>
      <c r="O17" s="3">
        <v>25524</v>
      </c>
      <c r="P17" s="3"/>
      <c r="Q17" s="3">
        <v>39486</v>
      </c>
      <c r="R17" s="2">
        <f t="shared" si="0"/>
        <v>213596</v>
      </c>
      <c r="S17" s="7" t="s">
        <v>22</v>
      </c>
    </row>
    <row r="18" spans="1:19" ht="18" customHeight="1">
      <c r="A18" s="5" t="s">
        <v>3</v>
      </c>
      <c r="B18" s="6">
        <v>2167</v>
      </c>
      <c r="C18" s="6">
        <v>17</v>
      </c>
      <c r="D18" s="6">
        <v>9</v>
      </c>
      <c r="E18" s="3">
        <v>498</v>
      </c>
      <c r="F18" s="6">
        <v>3685</v>
      </c>
      <c r="G18" s="6">
        <v>93</v>
      </c>
      <c r="H18" s="6">
        <v>111</v>
      </c>
      <c r="I18" s="6">
        <v>13461</v>
      </c>
      <c r="J18" s="3">
        <v>599</v>
      </c>
      <c r="K18" s="3">
        <v>121</v>
      </c>
      <c r="L18" s="3">
        <v>29</v>
      </c>
      <c r="M18" s="3">
        <v>88</v>
      </c>
      <c r="N18" s="3">
        <v>521</v>
      </c>
      <c r="O18" s="3">
        <v>6588</v>
      </c>
      <c r="P18" s="3" t="s">
        <v>30</v>
      </c>
      <c r="Q18" s="3">
        <v>4615</v>
      </c>
      <c r="R18" s="2">
        <f t="shared" si="0"/>
        <v>32602</v>
      </c>
      <c r="S18" s="7" t="s">
        <v>3</v>
      </c>
    </row>
    <row r="19" spans="1:19" ht="18" customHeight="1">
      <c r="A19" s="5" t="s">
        <v>4</v>
      </c>
      <c r="B19" s="6">
        <v>6719</v>
      </c>
      <c r="C19" s="6">
        <v>48</v>
      </c>
      <c r="D19" s="6">
        <v>17</v>
      </c>
      <c r="E19" s="3">
        <v>1455</v>
      </c>
      <c r="F19" s="6">
        <v>15742</v>
      </c>
      <c r="G19" s="6">
        <v>1447</v>
      </c>
      <c r="H19" s="6">
        <v>449</v>
      </c>
      <c r="I19" s="6">
        <v>45903</v>
      </c>
      <c r="J19" s="3">
        <v>2455</v>
      </c>
      <c r="K19" s="3">
        <v>233</v>
      </c>
      <c r="L19" s="3">
        <v>98</v>
      </c>
      <c r="M19" s="3">
        <v>69</v>
      </c>
      <c r="N19" s="3">
        <v>1800</v>
      </c>
      <c r="O19" s="3">
        <v>20167</v>
      </c>
      <c r="P19" s="3" t="s">
        <v>30</v>
      </c>
      <c r="Q19" s="3">
        <v>22298</v>
      </c>
      <c r="R19" s="2">
        <f t="shared" si="0"/>
        <v>118900</v>
      </c>
      <c r="S19" s="7" t="s">
        <v>4</v>
      </c>
    </row>
    <row r="20" spans="1:19" ht="18" customHeight="1">
      <c r="A20" s="5" t="s">
        <v>21</v>
      </c>
      <c r="B20" s="6">
        <v>13394</v>
      </c>
      <c r="C20" s="6">
        <v>89</v>
      </c>
      <c r="D20" s="6">
        <v>47</v>
      </c>
      <c r="E20" s="3">
        <v>3937</v>
      </c>
      <c r="F20" s="6">
        <v>33867</v>
      </c>
      <c r="G20" s="6">
        <v>11032</v>
      </c>
      <c r="H20" s="6">
        <v>1052</v>
      </c>
      <c r="I20" s="6">
        <v>104143</v>
      </c>
      <c r="J20" s="3">
        <v>9153</v>
      </c>
      <c r="K20" s="3">
        <v>981</v>
      </c>
      <c r="L20" s="3">
        <v>185</v>
      </c>
      <c r="M20" s="3">
        <v>89</v>
      </c>
      <c r="N20" s="3">
        <v>3234</v>
      </c>
      <c r="O20" s="3">
        <v>49067</v>
      </c>
      <c r="P20" s="3">
        <v>629</v>
      </c>
      <c r="Q20" s="3">
        <v>46104</v>
      </c>
      <c r="R20" s="2">
        <f t="shared" si="0"/>
        <v>277003</v>
      </c>
      <c r="S20" s="7" t="s">
        <v>21</v>
      </c>
    </row>
    <row r="21" spans="1:19" ht="18" customHeight="1">
      <c r="A21" s="5" t="s">
        <v>20</v>
      </c>
      <c r="B21" s="6">
        <v>5684</v>
      </c>
      <c r="C21" s="6">
        <v>32</v>
      </c>
      <c r="D21" s="6">
        <v>9</v>
      </c>
      <c r="E21" s="3">
        <v>1516</v>
      </c>
      <c r="F21" s="6">
        <v>11776</v>
      </c>
      <c r="G21" s="6">
        <v>6321</v>
      </c>
      <c r="H21" s="6">
        <v>276</v>
      </c>
      <c r="I21" s="6">
        <v>32703</v>
      </c>
      <c r="J21" s="3">
        <v>3458</v>
      </c>
      <c r="K21" s="3">
        <v>258</v>
      </c>
      <c r="L21" s="3">
        <v>85</v>
      </c>
      <c r="M21" s="3">
        <v>76</v>
      </c>
      <c r="N21" s="3">
        <v>1314</v>
      </c>
      <c r="O21" s="3">
        <v>13841</v>
      </c>
      <c r="P21" s="3">
        <v>6437</v>
      </c>
      <c r="Q21" s="3">
        <v>21471</v>
      </c>
      <c r="R21" s="2">
        <f t="shared" si="0"/>
        <v>105257</v>
      </c>
      <c r="S21" s="7" t="s">
        <v>20</v>
      </c>
    </row>
    <row r="22" spans="1:19" ht="18" customHeight="1">
      <c r="A22" s="6" t="s">
        <v>12</v>
      </c>
      <c r="B22" s="6">
        <v>5092</v>
      </c>
      <c r="C22" s="6">
        <v>0</v>
      </c>
      <c r="D22" s="6">
        <v>0</v>
      </c>
      <c r="E22" s="3">
        <v>8</v>
      </c>
      <c r="F22" s="6">
        <v>400</v>
      </c>
      <c r="G22" s="6">
        <v>1221</v>
      </c>
      <c r="H22" s="6">
        <v>2</v>
      </c>
      <c r="I22" s="6">
        <v>1065</v>
      </c>
      <c r="J22" s="3">
        <v>0</v>
      </c>
      <c r="K22" s="3">
        <v>11</v>
      </c>
      <c r="L22" s="3">
        <v>0</v>
      </c>
      <c r="M22" s="3">
        <v>105</v>
      </c>
      <c r="N22" s="3">
        <v>0</v>
      </c>
      <c r="O22" s="3">
        <v>32</v>
      </c>
      <c r="P22" s="3">
        <v>34</v>
      </c>
      <c r="Q22" s="3">
        <v>0</v>
      </c>
      <c r="R22" s="2">
        <f t="shared" si="0"/>
        <v>7970</v>
      </c>
      <c r="S22" s="8" t="s">
        <v>12</v>
      </c>
    </row>
    <row r="23" spans="1:19" ht="18" customHeight="1">
      <c r="A23" s="6" t="s">
        <v>13</v>
      </c>
      <c r="B23" s="10">
        <f t="shared" ref="B23:R23" si="1">SUM(B2:B22)</f>
        <v>180444</v>
      </c>
      <c r="C23" s="10">
        <f>SUM(C2:C22)</f>
        <v>1336</v>
      </c>
      <c r="D23" s="10">
        <f>SUM(D2:D22)</f>
        <v>427</v>
      </c>
      <c r="E23" s="10">
        <f>SUM(E2:E22)</f>
        <v>53268</v>
      </c>
      <c r="F23" s="10">
        <f t="shared" si="1"/>
        <v>349672</v>
      </c>
      <c r="G23" s="10">
        <f t="shared" si="1"/>
        <v>146393</v>
      </c>
      <c r="H23" s="10">
        <f t="shared" si="1"/>
        <v>9881</v>
      </c>
      <c r="I23" s="10">
        <f>SUM(I2:I22)</f>
        <v>1047857</v>
      </c>
      <c r="J23" s="10">
        <f>SUM(J2:J22)</f>
        <v>110424</v>
      </c>
      <c r="K23" s="10">
        <f>SUM(K2:K22)</f>
        <v>17952</v>
      </c>
      <c r="L23" s="10">
        <f t="shared" si="1"/>
        <v>3376</v>
      </c>
      <c r="M23" s="10">
        <f t="shared" si="1"/>
        <v>4376</v>
      </c>
      <c r="N23" s="10">
        <f t="shared" si="1"/>
        <v>45685</v>
      </c>
      <c r="O23" s="10">
        <f t="shared" si="1"/>
        <v>513079</v>
      </c>
      <c r="P23" s="10">
        <f t="shared" si="1"/>
        <v>72085</v>
      </c>
      <c r="Q23" s="10">
        <f>SUM(Q2:Q22)</f>
        <v>684573</v>
      </c>
      <c r="R23" s="9">
        <f t="shared" si="1"/>
        <v>3240828</v>
      </c>
      <c r="S23" s="8" t="s">
        <v>13</v>
      </c>
    </row>
    <row r="24" spans="1:19">
      <c r="C24" s="3"/>
    </row>
  </sheetData>
  <pageMargins left="0.43" right="0.5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tabSelected="1" workbookViewId="0">
      <selection activeCell="A3" sqref="A3:A22"/>
    </sheetView>
  </sheetViews>
  <sheetFormatPr defaultRowHeight="15"/>
  <cols>
    <col min="1" max="1" width="18.42578125" style="6" customWidth="1"/>
    <col min="2" max="2" width="8.42578125" style="6" customWidth="1"/>
    <col min="3" max="3" width="7" style="6" customWidth="1"/>
    <col min="4" max="4" width="8.140625" style="6" customWidth="1"/>
    <col min="5" max="5" width="7.85546875" style="6" customWidth="1"/>
    <col min="6" max="6" width="6.7109375" style="6" customWidth="1"/>
    <col min="7" max="7" width="9.5703125" style="6" customWidth="1"/>
    <col min="8" max="10" width="7.85546875" style="6" customWidth="1"/>
    <col min="11" max="11" width="8.140625" style="6" customWidth="1"/>
    <col min="12" max="12" width="9" style="6" customWidth="1"/>
    <col min="13" max="13" width="9.140625" style="6" customWidth="1"/>
    <col min="14" max="14" width="16.42578125" style="6" customWidth="1"/>
    <col min="15" max="15" width="5.28515625" style="6" customWidth="1"/>
    <col min="16" max="16" width="20.140625" style="6" customWidth="1"/>
    <col min="17" max="19" width="9.140625" style="6"/>
    <col min="20" max="20" width="7.7109375" style="6" customWidth="1"/>
    <col min="21" max="16384" width="9.140625" style="6"/>
  </cols>
  <sheetData>
    <row r="1" spans="1:24" ht="25.5" customHeight="1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P1" s="50" t="s">
        <v>48</v>
      </c>
      <c r="Q1" s="51"/>
      <c r="R1" s="51"/>
      <c r="S1" s="51"/>
      <c r="T1" s="51"/>
      <c r="U1" s="51"/>
      <c r="V1" s="51"/>
      <c r="W1" s="51"/>
      <c r="X1" s="52"/>
    </row>
    <row r="2" spans="1:24" s="3" customFormat="1" ht="74.25" customHeight="1">
      <c r="A2" s="11" t="s">
        <v>31</v>
      </c>
      <c r="B2" s="11" t="s">
        <v>43</v>
      </c>
      <c r="C2" s="23" t="s">
        <v>44</v>
      </c>
      <c r="D2" s="20" t="s">
        <v>15</v>
      </c>
      <c r="E2" s="11" t="s">
        <v>16</v>
      </c>
      <c r="F2" s="23" t="s">
        <v>17</v>
      </c>
      <c r="G2" s="20" t="s">
        <v>45</v>
      </c>
      <c r="H2" s="11" t="s">
        <v>32</v>
      </c>
      <c r="I2" s="23" t="s">
        <v>36</v>
      </c>
      <c r="J2" s="47" t="s">
        <v>50</v>
      </c>
      <c r="K2" s="20" t="s">
        <v>46</v>
      </c>
      <c r="L2" s="23" t="s">
        <v>33</v>
      </c>
      <c r="M2" s="27" t="s">
        <v>42</v>
      </c>
      <c r="N2" s="12" t="s">
        <v>0</v>
      </c>
      <c r="P2" s="11" t="s">
        <v>31</v>
      </c>
      <c r="Q2" s="27" t="s">
        <v>42</v>
      </c>
      <c r="R2" s="40" t="s">
        <v>56</v>
      </c>
      <c r="S2" s="42" t="s">
        <v>57</v>
      </c>
      <c r="T2" s="23" t="s">
        <v>17</v>
      </c>
      <c r="U2" s="44" t="s">
        <v>58</v>
      </c>
      <c r="V2" s="47" t="s">
        <v>50</v>
      </c>
      <c r="W2" s="20" t="s">
        <v>46</v>
      </c>
      <c r="X2" s="23" t="s">
        <v>33</v>
      </c>
    </row>
    <row r="3" spans="1:24" ht="17.25" customHeight="1">
      <c r="A3" s="13" t="s">
        <v>10</v>
      </c>
      <c r="B3" s="14">
        <v>204</v>
      </c>
      <c r="C3" s="24">
        <v>191</v>
      </c>
      <c r="D3" s="21">
        <v>1032</v>
      </c>
      <c r="E3" s="14">
        <v>234</v>
      </c>
      <c r="F3" s="26">
        <v>17</v>
      </c>
      <c r="G3" s="21">
        <v>2342</v>
      </c>
      <c r="H3" s="15">
        <v>4</v>
      </c>
      <c r="I3" s="24">
        <v>2</v>
      </c>
      <c r="J3" s="29">
        <v>195</v>
      </c>
      <c r="K3" s="28">
        <v>5334</v>
      </c>
      <c r="L3" s="24">
        <v>2114</v>
      </c>
      <c r="M3" s="27">
        <f t="shared" ref="M3:M23" si="0">SUM(B3:L3)</f>
        <v>11669</v>
      </c>
      <c r="N3" s="16" t="s">
        <v>10</v>
      </c>
      <c r="P3" s="13" t="s">
        <v>10</v>
      </c>
      <c r="Q3" s="27">
        <f t="shared" ref="Q3:Q23" si="1">SUM(R3:X3)</f>
        <v>11669</v>
      </c>
      <c r="R3" s="41">
        <v>395</v>
      </c>
      <c r="S3" s="43">
        <v>1266</v>
      </c>
      <c r="T3" s="26">
        <v>17</v>
      </c>
      <c r="U3" s="45">
        <v>2348</v>
      </c>
      <c r="V3" s="29">
        <v>195</v>
      </c>
      <c r="W3" s="28">
        <v>5334</v>
      </c>
      <c r="X3" s="24">
        <v>2114</v>
      </c>
    </row>
    <row r="4" spans="1:24" ht="17.25" customHeight="1">
      <c r="A4" s="13" t="s">
        <v>8</v>
      </c>
      <c r="B4" s="14">
        <v>7323</v>
      </c>
      <c r="C4" s="24">
        <v>3896</v>
      </c>
      <c r="D4" s="21">
        <v>20353</v>
      </c>
      <c r="E4" s="14">
        <v>6302</v>
      </c>
      <c r="F4" s="26">
        <v>563</v>
      </c>
      <c r="G4" s="21">
        <v>72197</v>
      </c>
      <c r="H4" s="15">
        <v>6292</v>
      </c>
      <c r="I4" s="24">
        <v>630</v>
      </c>
      <c r="J4" s="29">
        <v>3215</v>
      </c>
      <c r="K4" s="28">
        <v>43437</v>
      </c>
      <c r="L4" s="24">
        <v>58769</v>
      </c>
      <c r="M4" s="27">
        <f t="shared" si="0"/>
        <v>222977</v>
      </c>
      <c r="N4" s="16" t="s">
        <v>8</v>
      </c>
      <c r="P4" s="13" t="s">
        <v>8</v>
      </c>
      <c r="Q4" s="27">
        <f t="shared" si="1"/>
        <v>222977</v>
      </c>
      <c r="R4" s="41">
        <v>11219</v>
      </c>
      <c r="S4" s="43">
        <v>26655</v>
      </c>
      <c r="T4" s="26">
        <v>563</v>
      </c>
      <c r="U4" s="45">
        <v>79119</v>
      </c>
      <c r="V4" s="29">
        <v>3215</v>
      </c>
      <c r="W4" s="28">
        <v>43437</v>
      </c>
      <c r="X4" s="24">
        <v>58769</v>
      </c>
    </row>
    <row r="5" spans="1:24" ht="17.25" customHeight="1">
      <c r="A5" s="13" t="s">
        <v>29</v>
      </c>
      <c r="B5" s="14">
        <v>6443</v>
      </c>
      <c r="C5" s="24">
        <v>2270</v>
      </c>
      <c r="D5" s="21">
        <v>11933</v>
      </c>
      <c r="E5" s="14">
        <v>7142</v>
      </c>
      <c r="F5" s="26">
        <v>297</v>
      </c>
      <c r="G5" s="21">
        <v>23246</v>
      </c>
      <c r="H5" s="15">
        <v>2809</v>
      </c>
      <c r="I5" s="24">
        <v>345</v>
      </c>
      <c r="J5" s="29">
        <v>1480</v>
      </c>
      <c r="K5" s="28">
        <v>18280</v>
      </c>
      <c r="L5" s="24">
        <v>25670</v>
      </c>
      <c r="M5" s="27">
        <f t="shared" si="0"/>
        <v>99915</v>
      </c>
      <c r="N5" s="16" t="s">
        <v>29</v>
      </c>
      <c r="P5" s="13" t="s">
        <v>29</v>
      </c>
      <c r="Q5" s="27">
        <f t="shared" si="1"/>
        <v>99915</v>
      </c>
      <c r="R5" s="41">
        <v>8713</v>
      </c>
      <c r="S5" s="43">
        <v>19075</v>
      </c>
      <c r="T5" s="26">
        <v>297</v>
      </c>
      <c r="U5" s="45">
        <v>26400</v>
      </c>
      <c r="V5" s="29">
        <v>1480</v>
      </c>
      <c r="W5" s="28">
        <v>18280</v>
      </c>
      <c r="X5" s="24">
        <v>25670</v>
      </c>
    </row>
    <row r="6" spans="1:24" ht="17.25" customHeight="1">
      <c r="A6" s="13" t="s">
        <v>27</v>
      </c>
      <c r="B6" s="14">
        <v>10489</v>
      </c>
      <c r="C6" s="24">
        <v>6691</v>
      </c>
      <c r="D6" s="21">
        <v>35850</v>
      </c>
      <c r="E6" s="14">
        <v>5719</v>
      </c>
      <c r="F6" s="26">
        <v>1104</v>
      </c>
      <c r="G6" s="21">
        <v>151723</v>
      </c>
      <c r="H6" s="15">
        <v>12571</v>
      </c>
      <c r="I6" s="24">
        <v>1024</v>
      </c>
      <c r="J6" s="29">
        <v>5989</v>
      </c>
      <c r="K6" s="28">
        <v>75618</v>
      </c>
      <c r="L6" s="24">
        <v>102568</v>
      </c>
      <c r="M6" s="27">
        <f t="shared" si="0"/>
        <v>409346</v>
      </c>
      <c r="N6" s="16" t="s">
        <v>27</v>
      </c>
      <c r="P6" s="13" t="s">
        <v>27</v>
      </c>
      <c r="Q6" s="27">
        <f t="shared" si="1"/>
        <v>409346</v>
      </c>
      <c r="R6" s="41">
        <v>17180</v>
      </c>
      <c r="S6" s="43">
        <v>41569</v>
      </c>
      <c r="T6" s="26">
        <v>1104</v>
      </c>
      <c r="U6" s="45">
        <v>165318</v>
      </c>
      <c r="V6" s="29">
        <v>5989</v>
      </c>
      <c r="W6" s="28">
        <v>75618</v>
      </c>
      <c r="X6" s="24">
        <v>102568</v>
      </c>
    </row>
    <row r="7" spans="1:24" ht="17.25" customHeight="1">
      <c r="A7" s="13" t="s">
        <v>11</v>
      </c>
      <c r="B7" s="14">
        <v>7958</v>
      </c>
      <c r="C7" s="24">
        <v>3734</v>
      </c>
      <c r="D7" s="21">
        <v>19110</v>
      </c>
      <c r="E7" s="14">
        <v>8801</v>
      </c>
      <c r="F7" s="26">
        <v>432</v>
      </c>
      <c r="G7" s="21">
        <v>80035</v>
      </c>
      <c r="H7" s="15">
        <v>7402</v>
      </c>
      <c r="I7" s="24">
        <v>645</v>
      </c>
      <c r="J7" s="29">
        <v>3006</v>
      </c>
      <c r="K7" s="28">
        <v>36090</v>
      </c>
      <c r="L7" s="24">
        <v>60391</v>
      </c>
      <c r="M7" s="27">
        <f t="shared" si="0"/>
        <v>227604</v>
      </c>
      <c r="N7" s="16" t="s">
        <v>11</v>
      </c>
      <c r="P7" s="13" t="s">
        <v>11</v>
      </c>
      <c r="Q7" s="27">
        <f t="shared" si="1"/>
        <v>227604</v>
      </c>
      <c r="R7" s="41">
        <v>11692</v>
      </c>
      <c r="S7" s="43">
        <v>27911</v>
      </c>
      <c r="T7" s="26">
        <v>432</v>
      </c>
      <c r="U7" s="45">
        <v>88082</v>
      </c>
      <c r="V7" s="29">
        <v>3006</v>
      </c>
      <c r="W7" s="28">
        <v>36090</v>
      </c>
      <c r="X7" s="24">
        <v>60391</v>
      </c>
    </row>
    <row r="8" spans="1:24" ht="17.25" customHeight="1">
      <c r="A8" s="13" t="s">
        <v>24</v>
      </c>
      <c r="B8" s="14">
        <v>1250</v>
      </c>
      <c r="C8" s="24">
        <v>827</v>
      </c>
      <c r="D8" s="21">
        <v>5544</v>
      </c>
      <c r="E8" s="14">
        <v>3087</v>
      </c>
      <c r="F8" s="26">
        <v>137</v>
      </c>
      <c r="G8" s="21">
        <v>199</v>
      </c>
      <c r="H8" s="15">
        <v>1147</v>
      </c>
      <c r="I8" s="24">
        <v>65</v>
      </c>
      <c r="J8" s="29">
        <v>822</v>
      </c>
      <c r="K8" s="28">
        <v>44437</v>
      </c>
      <c r="L8" s="24">
        <v>16382</v>
      </c>
      <c r="M8" s="27">
        <f t="shared" si="0"/>
        <v>73897</v>
      </c>
      <c r="N8" s="16" t="s">
        <v>41</v>
      </c>
      <c r="P8" s="13" t="s">
        <v>24</v>
      </c>
      <c r="Q8" s="27">
        <f t="shared" si="1"/>
        <v>73897</v>
      </c>
      <c r="R8" s="41">
        <v>2077</v>
      </c>
      <c r="S8" s="43">
        <v>8631</v>
      </c>
      <c r="T8" s="26">
        <v>137</v>
      </c>
      <c r="U8" s="45">
        <v>1411</v>
      </c>
      <c r="V8" s="29">
        <v>822</v>
      </c>
      <c r="W8" s="28">
        <v>44437</v>
      </c>
      <c r="X8" s="24">
        <v>16382</v>
      </c>
    </row>
    <row r="9" spans="1:24" ht="17.25" customHeight="1">
      <c r="A9" s="13" t="s">
        <v>26</v>
      </c>
      <c r="B9" s="14">
        <v>2778</v>
      </c>
      <c r="C9" s="24">
        <v>1612</v>
      </c>
      <c r="D9" s="21">
        <v>8977</v>
      </c>
      <c r="E9" s="14">
        <v>8480</v>
      </c>
      <c r="F9" s="26">
        <v>186</v>
      </c>
      <c r="G9" s="21">
        <v>21110</v>
      </c>
      <c r="H9" s="15">
        <v>2885</v>
      </c>
      <c r="I9" s="24">
        <v>375</v>
      </c>
      <c r="J9" s="29">
        <v>1112</v>
      </c>
      <c r="K9" s="28">
        <v>15464</v>
      </c>
      <c r="L9" s="24">
        <v>20390</v>
      </c>
      <c r="M9" s="27">
        <f t="shared" si="0"/>
        <v>83369</v>
      </c>
      <c r="N9" s="16" t="s">
        <v>26</v>
      </c>
      <c r="P9" s="13" t="s">
        <v>26</v>
      </c>
      <c r="Q9" s="27">
        <f t="shared" si="1"/>
        <v>83369</v>
      </c>
      <c r="R9" s="41">
        <v>4390</v>
      </c>
      <c r="S9" s="43">
        <v>17457</v>
      </c>
      <c r="T9" s="26">
        <v>186</v>
      </c>
      <c r="U9" s="45">
        <v>24370</v>
      </c>
      <c r="V9" s="29">
        <v>1112</v>
      </c>
      <c r="W9" s="28">
        <v>15464</v>
      </c>
      <c r="X9" s="24">
        <v>20390</v>
      </c>
    </row>
    <row r="10" spans="1:24" ht="17.25" customHeight="1">
      <c r="A10" s="13" t="s">
        <v>25</v>
      </c>
      <c r="B10" s="14">
        <v>7864</v>
      </c>
      <c r="C10" s="24">
        <v>3526</v>
      </c>
      <c r="D10" s="21">
        <v>19649</v>
      </c>
      <c r="E10" s="14">
        <v>6739</v>
      </c>
      <c r="F10" s="26">
        <v>457</v>
      </c>
      <c r="G10" s="21">
        <v>67514</v>
      </c>
      <c r="H10" s="15">
        <v>10445</v>
      </c>
      <c r="I10" s="24">
        <v>800</v>
      </c>
      <c r="J10" s="29">
        <v>3518</v>
      </c>
      <c r="K10" s="28">
        <v>45877</v>
      </c>
      <c r="L10" s="24">
        <v>60748</v>
      </c>
      <c r="M10" s="27">
        <f t="shared" si="0"/>
        <v>227137</v>
      </c>
      <c r="N10" s="16" t="s">
        <v>25</v>
      </c>
      <c r="P10" s="13" t="s">
        <v>25</v>
      </c>
      <c r="Q10" s="27">
        <f t="shared" si="1"/>
        <v>227137</v>
      </c>
      <c r="R10" s="41">
        <v>11390</v>
      </c>
      <c r="S10" s="43">
        <v>26388</v>
      </c>
      <c r="T10" s="26">
        <v>457</v>
      </c>
      <c r="U10" s="45">
        <v>78759</v>
      </c>
      <c r="V10" s="29">
        <v>3518</v>
      </c>
      <c r="W10" s="28">
        <v>45877</v>
      </c>
      <c r="X10" s="24">
        <v>60748</v>
      </c>
    </row>
    <row r="11" spans="1:24" ht="17.25" customHeight="1">
      <c r="A11" s="13" t="s">
        <v>6</v>
      </c>
      <c r="B11" s="14">
        <v>3315</v>
      </c>
      <c r="C11" s="24">
        <v>1462</v>
      </c>
      <c r="D11" s="21">
        <v>7993</v>
      </c>
      <c r="E11" s="14">
        <v>1687</v>
      </c>
      <c r="F11" s="26">
        <v>188</v>
      </c>
      <c r="G11" s="21">
        <v>28639</v>
      </c>
      <c r="H11" s="15">
        <v>3056</v>
      </c>
      <c r="I11" s="24">
        <v>74</v>
      </c>
      <c r="J11" s="29">
        <v>1373</v>
      </c>
      <c r="K11" s="28">
        <v>15079</v>
      </c>
      <c r="L11" s="24">
        <v>20211</v>
      </c>
      <c r="M11" s="27">
        <f t="shared" si="0"/>
        <v>83077</v>
      </c>
      <c r="N11" s="16" t="s">
        <v>6</v>
      </c>
      <c r="P11" s="13" t="s">
        <v>6</v>
      </c>
      <c r="Q11" s="27">
        <f t="shared" si="1"/>
        <v>83077</v>
      </c>
      <c r="R11" s="41">
        <v>4777</v>
      </c>
      <c r="S11" s="43">
        <v>9680</v>
      </c>
      <c r="T11" s="26">
        <v>188</v>
      </c>
      <c r="U11" s="45">
        <v>31769</v>
      </c>
      <c r="V11" s="29">
        <v>1373</v>
      </c>
      <c r="W11" s="28">
        <v>15079</v>
      </c>
      <c r="X11" s="24">
        <v>20211</v>
      </c>
    </row>
    <row r="12" spans="1:24" ht="17.25" customHeight="1">
      <c r="A12" s="13" t="s">
        <v>9</v>
      </c>
      <c r="B12" s="14">
        <v>10175</v>
      </c>
      <c r="C12" s="24">
        <v>3301</v>
      </c>
      <c r="D12" s="21">
        <v>21288</v>
      </c>
      <c r="E12" s="14">
        <v>8984</v>
      </c>
      <c r="F12" s="26">
        <v>460</v>
      </c>
      <c r="G12" s="21">
        <v>61259</v>
      </c>
      <c r="H12" s="15">
        <v>9500</v>
      </c>
      <c r="I12" s="24">
        <v>1284</v>
      </c>
      <c r="J12" s="29">
        <v>3038</v>
      </c>
      <c r="K12" s="28">
        <v>38021</v>
      </c>
      <c r="L12" s="24">
        <v>52420</v>
      </c>
      <c r="M12" s="27">
        <f t="shared" si="0"/>
        <v>209730</v>
      </c>
      <c r="N12" s="16" t="s">
        <v>9</v>
      </c>
      <c r="P12" s="13" t="s">
        <v>9</v>
      </c>
      <c r="Q12" s="27">
        <f t="shared" si="1"/>
        <v>209730</v>
      </c>
      <c r="R12" s="41">
        <v>13476</v>
      </c>
      <c r="S12" s="43">
        <v>30272</v>
      </c>
      <c r="T12" s="26">
        <v>460</v>
      </c>
      <c r="U12" s="45">
        <v>72043</v>
      </c>
      <c r="V12" s="29">
        <v>3038</v>
      </c>
      <c r="W12" s="28">
        <v>38021</v>
      </c>
      <c r="X12" s="24">
        <v>52420</v>
      </c>
    </row>
    <row r="13" spans="1:24" ht="17.25" customHeight="1">
      <c r="A13" s="13" t="s">
        <v>23</v>
      </c>
      <c r="B13" s="14">
        <v>2726</v>
      </c>
      <c r="C13" s="24">
        <v>815</v>
      </c>
      <c r="D13" s="21">
        <v>5153</v>
      </c>
      <c r="E13" s="14">
        <v>395</v>
      </c>
      <c r="F13" s="26">
        <v>119</v>
      </c>
      <c r="G13" s="21">
        <v>15651</v>
      </c>
      <c r="H13" s="15">
        <v>2679</v>
      </c>
      <c r="I13" s="24">
        <v>125</v>
      </c>
      <c r="J13" s="29">
        <v>942</v>
      </c>
      <c r="K13" s="28">
        <v>9861</v>
      </c>
      <c r="L13" s="24">
        <v>11128</v>
      </c>
      <c r="M13" s="27">
        <f t="shared" si="0"/>
        <v>49594</v>
      </c>
      <c r="N13" s="16" t="s">
        <v>23</v>
      </c>
      <c r="P13" s="13" t="s">
        <v>23</v>
      </c>
      <c r="Q13" s="27">
        <f t="shared" si="1"/>
        <v>49594</v>
      </c>
      <c r="R13" s="41">
        <v>3541</v>
      </c>
      <c r="S13" s="43">
        <v>5548</v>
      </c>
      <c r="T13" s="26">
        <v>119</v>
      </c>
      <c r="U13" s="45">
        <v>18455</v>
      </c>
      <c r="V13" s="29">
        <v>942</v>
      </c>
      <c r="W13" s="28">
        <v>9861</v>
      </c>
      <c r="X13" s="24">
        <v>11128</v>
      </c>
    </row>
    <row r="14" spans="1:24" ht="17.25" customHeight="1">
      <c r="A14" s="13" t="s">
        <v>5</v>
      </c>
      <c r="B14" s="14">
        <v>51625</v>
      </c>
      <c r="C14" s="24">
        <v>8135</v>
      </c>
      <c r="D14" s="21">
        <v>63097</v>
      </c>
      <c r="E14" s="14">
        <v>35961</v>
      </c>
      <c r="F14" s="26">
        <v>1792</v>
      </c>
      <c r="G14" s="21">
        <v>94509</v>
      </c>
      <c r="H14" s="15">
        <v>14337</v>
      </c>
      <c r="I14" s="24">
        <v>8651</v>
      </c>
      <c r="J14" s="29">
        <v>12153</v>
      </c>
      <c r="K14" s="28">
        <v>51087</v>
      </c>
      <c r="L14" s="24">
        <v>50839</v>
      </c>
      <c r="M14" s="27">
        <f t="shared" si="0"/>
        <v>392186</v>
      </c>
      <c r="N14" s="16" t="s">
        <v>5</v>
      </c>
      <c r="P14" s="13" t="s">
        <v>5</v>
      </c>
      <c r="Q14" s="27">
        <f t="shared" si="1"/>
        <v>392186</v>
      </c>
      <c r="R14" s="41">
        <v>59760</v>
      </c>
      <c r="S14" s="43">
        <v>99058</v>
      </c>
      <c r="T14" s="26">
        <v>1792</v>
      </c>
      <c r="U14" s="45">
        <v>117497</v>
      </c>
      <c r="V14" s="29">
        <v>12153</v>
      </c>
      <c r="W14" s="28">
        <v>51087</v>
      </c>
      <c r="X14" s="24">
        <v>50839</v>
      </c>
    </row>
    <row r="15" spans="1:24" ht="17.25" customHeight="1">
      <c r="A15" s="13" t="s">
        <v>2</v>
      </c>
      <c r="B15" s="14">
        <v>3829</v>
      </c>
      <c r="C15" s="24">
        <v>1581</v>
      </c>
      <c r="D15" s="21">
        <v>9610</v>
      </c>
      <c r="E15" s="14">
        <v>1451</v>
      </c>
      <c r="F15" s="26">
        <v>213</v>
      </c>
      <c r="G15" s="21">
        <v>24761</v>
      </c>
      <c r="H15" s="15">
        <v>2617</v>
      </c>
      <c r="I15" s="24">
        <v>161</v>
      </c>
      <c r="J15" s="29">
        <v>1650</v>
      </c>
      <c r="K15" s="28">
        <v>11430</v>
      </c>
      <c r="L15" s="24">
        <v>14569</v>
      </c>
      <c r="M15" s="27">
        <f t="shared" si="0"/>
        <v>71872</v>
      </c>
      <c r="N15" s="16" t="s">
        <v>2</v>
      </c>
      <c r="P15" s="13" t="s">
        <v>2</v>
      </c>
      <c r="Q15" s="27">
        <f t="shared" si="1"/>
        <v>71872</v>
      </c>
      <c r="R15" s="41">
        <v>5410</v>
      </c>
      <c r="S15" s="43">
        <v>11061</v>
      </c>
      <c r="T15" s="26">
        <v>213</v>
      </c>
      <c r="U15" s="45">
        <v>27539</v>
      </c>
      <c r="V15" s="29">
        <v>1650</v>
      </c>
      <c r="W15" s="28">
        <v>11430</v>
      </c>
      <c r="X15" s="24">
        <v>14569</v>
      </c>
    </row>
    <row r="16" spans="1:24" ht="17.25" customHeight="1">
      <c r="A16" s="13" t="s">
        <v>7</v>
      </c>
      <c r="B16" s="14">
        <v>1506</v>
      </c>
      <c r="C16" s="24">
        <v>418</v>
      </c>
      <c r="D16" s="21">
        <v>2740</v>
      </c>
      <c r="E16" s="14">
        <v>109</v>
      </c>
      <c r="F16" s="26">
        <v>73</v>
      </c>
      <c r="G16" s="21">
        <v>6754</v>
      </c>
      <c r="H16" s="15">
        <v>561</v>
      </c>
      <c r="I16" s="24">
        <v>20</v>
      </c>
      <c r="J16" s="29">
        <v>404</v>
      </c>
      <c r="K16" s="28">
        <v>3596</v>
      </c>
      <c r="L16" s="24">
        <v>3735</v>
      </c>
      <c r="M16" s="27">
        <f t="shared" si="0"/>
        <v>19916</v>
      </c>
      <c r="N16" s="16" t="s">
        <v>7</v>
      </c>
      <c r="P16" s="13" t="s">
        <v>7</v>
      </c>
      <c r="Q16" s="27">
        <f t="shared" si="1"/>
        <v>19916</v>
      </c>
      <c r="R16" s="41">
        <v>1924</v>
      </c>
      <c r="S16" s="43">
        <v>2849</v>
      </c>
      <c r="T16" s="26">
        <v>73</v>
      </c>
      <c r="U16" s="45">
        <v>7335</v>
      </c>
      <c r="V16" s="29">
        <v>404</v>
      </c>
      <c r="W16" s="28">
        <v>3596</v>
      </c>
      <c r="X16" s="24">
        <v>3735</v>
      </c>
    </row>
    <row r="17" spans="1:24" ht="17.25" customHeight="1">
      <c r="A17" s="13" t="s">
        <v>28</v>
      </c>
      <c r="B17" s="14">
        <v>17993</v>
      </c>
      <c r="C17" s="24">
        <v>4187</v>
      </c>
      <c r="D17" s="21">
        <v>30485</v>
      </c>
      <c r="E17" s="14">
        <v>10114</v>
      </c>
      <c r="F17" s="26">
        <v>1295</v>
      </c>
      <c r="G17" s="21">
        <v>121350</v>
      </c>
      <c r="H17" s="15">
        <v>12521</v>
      </c>
      <c r="I17" s="24">
        <v>1419</v>
      </c>
      <c r="J17" s="29">
        <v>3948</v>
      </c>
      <c r="K17" s="28">
        <v>49234</v>
      </c>
      <c r="L17" s="24">
        <v>50665</v>
      </c>
      <c r="M17" s="27">
        <f t="shared" si="0"/>
        <v>303211</v>
      </c>
      <c r="N17" s="16" t="s">
        <v>28</v>
      </c>
      <c r="P17" s="13" t="s">
        <v>28</v>
      </c>
      <c r="Q17" s="27">
        <f t="shared" si="1"/>
        <v>303211</v>
      </c>
      <c r="R17" s="41">
        <v>22180</v>
      </c>
      <c r="S17" s="43">
        <v>40599</v>
      </c>
      <c r="T17" s="26">
        <v>1295</v>
      </c>
      <c r="U17" s="45">
        <v>135290</v>
      </c>
      <c r="V17" s="29">
        <v>3948</v>
      </c>
      <c r="W17" s="28">
        <v>49234</v>
      </c>
      <c r="X17" s="24">
        <v>50665</v>
      </c>
    </row>
    <row r="18" spans="1:24" ht="17.25" customHeight="1">
      <c r="A18" s="13" t="s">
        <v>22</v>
      </c>
      <c r="B18" s="14">
        <v>13405</v>
      </c>
      <c r="C18" s="24">
        <v>3208</v>
      </c>
      <c r="D18" s="21">
        <v>21388</v>
      </c>
      <c r="E18" s="14">
        <v>21074</v>
      </c>
      <c r="F18" s="26">
        <v>658</v>
      </c>
      <c r="G18" s="21">
        <v>79293</v>
      </c>
      <c r="H18" s="15">
        <v>5933</v>
      </c>
      <c r="I18" s="24">
        <v>728</v>
      </c>
      <c r="J18" s="29">
        <v>2899</v>
      </c>
      <c r="K18" s="28">
        <v>25524</v>
      </c>
      <c r="L18" s="24">
        <v>39486</v>
      </c>
      <c r="M18" s="27">
        <f t="shared" si="0"/>
        <v>213596</v>
      </c>
      <c r="N18" s="16" t="s">
        <v>22</v>
      </c>
      <c r="P18" s="13" t="s">
        <v>22</v>
      </c>
      <c r="Q18" s="27">
        <f t="shared" si="1"/>
        <v>213596</v>
      </c>
      <c r="R18" s="41">
        <v>16613</v>
      </c>
      <c r="S18" s="43">
        <v>42462</v>
      </c>
      <c r="T18" s="26">
        <v>658</v>
      </c>
      <c r="U18" s="45">
        <v>85954</v>
      </c>
      <c r="V18" s="29">
        <v>2899</v>
      </c>
      <c r="W18" s="28">
        <v>25524</v>
      </c>
      <c r="X18" s="24">
        <v>39486</v>
      </c>
    </row>
    <row r="19" spans="1:24" ht="17.25" customHeight="1">
      <c r="A19" s="13" t="s">
        <v>3</v>
      </c>
      <c r="B19" s="14">
        <v>2193</v>
      </c>
      <c r="C19" s="24">
        <v>498</v>
      </c>
      <c r="D19" s="21">
        <v>3685</v>
      </c>
      <c r="E19" s="14">
        <v>93</v>
      </c>
      <c r="F19" s="26">
        <v>111</v>
      </c>
      <c r="G19" s="21">
        <v>13461</v>
      </c>
      <c r="H19" s="15">
        <v>599</v>
      </c>
      <c r="I19" s="24">
        <v>121</v>
      </c>
      <c r="J19" s="29">
        <v>638</v>
      </c>
      <c r="K19" s="28">
        <v>6588</v>
      </c>
      <c r="L19" s="24">
        <v>4615</v>
      </c>
      <c r="M19" s="27">
        <f t="shared" si="0"/>
        <v>32602</v>
      </c>
      <c r="N19" s="16" t="s">
        <v>3</v>
      </c>
      <c r="P19" s="13" t="s">
        <v>3</v>
      </c>
      <c r="Q19" s="27">
        <f t="shared" si="1"/>
        <v>32602</v>
      </c>
      <c r="R19" s="41">
        <v>2691</v>
      </c>
      <c r="S19" s="43">
        <v>3778</v>
      </c>
      <c r="T19" s="26">
        <v>111</v>
      </c>
      <c r="U19" s="45">
        <v>14181</v>
      </c>
      <c r="V19" s="29">
        <v>638</v>
      </c>
      <c r="W19" s="28">
        <v>6588</v>
      </c>
      <c r="X19" s="24">
        <v>4615</v>
      </c>
    </row>
    <row r="20" spans="1:24" ht="17.25" customHeight="1">
      <c r="A20" s="13" t="s">
        <v>4</v>
      </c>
      <c r="B20" s="14">
        <v>6784</v>
      </c>
      <c r="C20" s="24">
        <v>1455</v>
      </c>
      <c r="D20" s="21">
        <v>15742</v>
      </c>
      <c r="E20" s="14">
        <v>1447</v>
      </c>
      <c r="F20" s="26">
        <v>449</v>
      </c>
      <c r="G20" s="21">
        <v>45903</v>
      </c>
      <c r="H20" s="15">
        <v>2455</v>
      </c>
      <c r="I20" s="24">
        <v>233</v>
      </c>
      <c r="J20" s="29">
        <v>1967</v>
      </c>
      <c r="K20" s="28">
        <v>20167</v>
      </c>
      <c r="L20" s="24">
        <v>22298</v>
      </c>
      <c r="M20" s="27">
        <f t="shared" si="0"/>
        <v>118900</v>
      </c>
      <c r="N20" s="16" t="s">
        <v>4</v>
      </c>
      <c r="P20" s="13" t="s">
        <v>4</v>
      </c>
      <c r="Q20" s="27">
        <f t="shared" si="1"/>
        <v>118900</v>
      </c>
      <c r="R20" s="41">
        <v>8239</v>
      </c>
      <c r="S20" s="43">
        <v>17189</v>
      </c>
      <c r="T20" s="26">
        <v>449</v>
      </c>
      <c r="U20" s="45">
        <v>48591</v>
      </c>
      <c r="V20" s="29">
        <v>1967</v>
      </c>
      <c r="W20" s="28">
        <v>20167</v>
      </c>
      <c r="X20" s="24">
        <v>22298</v>
      </c>
    </row>
    <row r="21" spans="1:24" ht="17.25" customHeight="1">
      <c r="A21" s="13" t="s">
        <v>21</v>
      </c>
      <c r="B21" s="14">
        <v>13530</v>
      </c>
      <c r="C21" s="24">
        <v>3937</v>
      </c>
      <c r="D21" s="21">
        <v>33867</v>
      </c>
      <c r="E21" s="14">
        <v>11032</v>
      </c>
      <c r="F21" s="26">
        <v>1052</v>
      </c>
      <c r="G21" s="21">
        <v>104143</v>
      </c>
      <c r="H21" s="15">
        <v>9153</v>
      </c>
      <c r="I21" s="24">
        <v>981</v>
      </c>
      <c r="J21" s="29">
        <v>3508</v>
      </c>
      <c r="K21" s="28">
        <v>49696</v>
      </c>
      <c r="L21" s="24">
        <v>46104</v>
      </c>
      <c r="M21" s="27">
        <f t="shared" si="0"/>
        <v>277003</v>
      </c>
      <c r="N21" s="16" t="s">
        <v>21</v>
      </c>
      <c r="P21" s="13" t="s">
        <v>21</v>
      </c>
      <c r="Q21" s="27">
        <f t="shared" si="1"/>
        <v>277003</v>
      </c>
      <c r="R21" s="41">
        <v>17467</v>
      </c>
      <c r="S21" s="43">
        <v>44899</v>
      </c>
      <c r="T21" s="26">
        <v>1052</v>
      </c>
      <c r="U21" s="45">
        <v>114277</v>
      </c>
      <c r="V21" s="29">
        <v>3508</v>
      </c>
      <c r="W21" s="28">
        <v>49696</v>
      </c>
      <c r="X21" s="24">
        <v>46104</v>
      </c>
    </row>
    <row r="22" spans="1:24" ht="17.25" customHeight="1">
      <c r="A22" s="13" t="s">
        <v>20</v>
      </c>
      <c r="B22" s="14">
        <v>5725</v>
      </c>
      <c r="C22" s="24">
        <v>1516</v>
      </c>
      <c r="D22" s="21">
        <v>11776</v>
      </c>
      <c r="E22" s="14">
        <v>6321</v>
      </c>
      <c r="F22" s="26">
        <v>276</v>
      </c>
      <c r="G22" s="21">
        <v>32703</v>
      </c>
      <c r="H22" s="15">
        <v>3458</v>
      </c>
      <c r="I22" s="24">
        <v>258</v>
      </c>
      <c r="J22" s="29">
        <v>1475</v>
      </c>
      <c r="K22" s="28">
        <v>20278</v>
      </c>
      <c r="L22" s="24">
        <v>21471</v>
      </c>
      <c r="M22" s="27">
        <f t="shared" si="0"/>
        <v>105257</v>
      </c>
      <c r="N22" s="16" t="s">
        <v>20</v>
      </c>
      <c r="P22" s="13" t="s">
        <v>20</v>
      </c>
      <c r="Q22" s="27">
        <f t="shared" si="1"/>
        <v>105257</v>
      </c>
      <c r="R22" s="41">
        <v>7241</v>
      </c>
      <c r="S22" s="43">
        <v>18097</v>
      </c>
      <c r="T22" s="26">
        <v>276</v>
      </c>
      <c r="U22" s="45">
        <v>36419</v>
      </c>
      <c r="V22" s="29">
        <v>1475</v>
      </c>
      <c r="W22" s="28">
        <v>20278</v>
      </c>
      <c r="X22" s="24">
        <v>21471</v>
      </c>
    </row>
    <row r="23" spans="1:24" ht="17.25" customHeight="1">
      <c r="A23" s="14" t="s">
        <v>12</v>
      </c>
      <c r="B23" s="14">
        <v>5092</v>
      </c>
      <c r="C23" s="24">
        <v>8</v>
      </c>
      <c r="D23" s="21">
        <v>400</v>
      </c>
      <c r="E23" s="14">
        <v>1221</v>
      </c>
      <c r="F23" s="26">
        <v>2</v>
      </c>
      <c r="G23" s="21">
        <v>1065</v>
      </c>
      <c r="H23" s="15">
        <v>0</v>
      </c>
      <c r="I23" s="24">
        <v>11</v>
      </c>
      <c r="J23" s="29">
        <v>105</v>
      </c>
      <c r="K23" s="28">
        <v>66</v>
      </c>
      <c r="L23" s="24">
        <v>0</v>
      </c>
      <c r="M23" s="27">
        <f t="shared" si="0"/>
        <v>7970</v>
      </c>
      <c r="N23" s="17" t="s">
        <v>12</v>
      </c>
      <c r="P23" s="14" t="s">
        <v>12</v>
      </c>
      <c r="Q23" s="27">
        <f t="shared" si="1"/>
        <v>7970</v>
      </c>
      <c r="R23" s="41">
        <v>5100</v>
      </c>
      <c r="S23" s="43">
        <v>1621</v>
      </c>
      <c r="T23" s="26">
        <v>2</v>
      </c>
      <c r="U23" s="45">
        <v>1076</v>
      </c>
      <c r="V23" s="29">
        <v>105</v>
      </c>
      <c r="W23" s="28">
        <v>66</v>
      </c>
      <c r="X23" s="24">
        <v>0</v>
      </c>
    </row>
    <row r="24" spans="1:24" ht="17.25" customHeight="1">
      <c r="A24" s="14" t="s">
        <v>13</v>
      </c>
      <c r="B24" s="18">
        <v>182207</v>
      </c>
      <c r="C24" s="25">
        <f>SUM(C3:C23)</f>
        <v>53268</v>
      </c>
      <c r="D24" s="22">
        <f t="shared" ref="D24:M24" si="2">SUM(D3:D23)</f>
        <v>349672</v>
      </c>
      <c r="E24" s="19">
        <f t="shared" si="2"/>
        <v>146393</v>
      </c>
      <c r="F24" s="25">
        <f t="shared" si="2"/>
        <v>9881</v>
      </c>
      <c r="G24" s="22">
        <f>SUM(G3:G23)</f>
        <v>1047857</v>
      </c>
      <c r="H24" s="19">
        <f>SUM(H3:H23)</f>
        <v>110424</v>
      </c>
      <c r="I24" s="25">
        <f>SUM(I3:I23)</f>
        <v>17952</v>
      </c>
      <c r="J24" s="30">
        <v>53437</v>
      </c>
      <c r="K24" s="22">
        <v>585164</v>
      </c>
      <c r="L24" s="25">
        <f>SUM(L3:L23)</f>
        <v>684573</v>
      </c>
      <c r="M24" s="31">
        <f t="shared" si="2"/>
        <v>3240828</v>
      </c>
      <c r="N24" s="17" t="s">
        <v>13</v>
      </c>
      <c r="P24" s="14" t="s">
        <v>13</v>
      </c>
      <c r="Q24" s="22">
        <f t="shared" ref="Q24" si="3">SUM(Q3:Q23)</f>
        <v>3240828</v>
      </c>
      <c r="R24" s="40">
        <v>235475</v>
      </c>
      <c r="S24" s="46">
        <v>496065</v>
      </c>
      <c r="T24" s="25">
        <f t="shared" ref="T24" si="4">SUM(T3:T23)</f>
        <v>9881</v>
      </c>
      <c r="U24" s="44">
        <v>1176233</v>
      </c>
      <c r="V24" s="30">
        <v>53437</v>
      </c>
      <c r="W24" s="22">
        <v>585164</v>
      </c>
      <c r="X24" s="25">
        <f>SUM(X3:X23)</f>
        <v>684573</v>
      </c>
    </row>
    <row r="25" spans="1:24">
      <c r="A25" s="48" t="s">
        <v>49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P25" s="48" t="s">
        <v>59</v>
      </c>
      <c r="Q25" s="48"/>
      <c r="R25" s="48"/>
      <c r="S25" s="48"/>
      <c r="T25" s="48"/>
      <c r="U25" s="48"/>
      <c r="V25" s="48"/>
      <c r="W25" s="48"/>
      <c r="X25" s="48"/>
    </row>
  </sheetData>
  <mergeCells count="4">
    <mergeCell ref="A25:N25"/>
    <mergeCell ref="A1:N1"/>
    <mergeCell ref="P1:X1"/>
    <mergeCell ref="P25:X25"/>
  </mergeCells>
  <pageMargins left="0.44" right="0.5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F6" sqref="F6"/>
    </sheetView>
  </sheetViews>
  <sheetFormatPr defaultRowHeight="15"/>
  <cols>
    <col min="1" max="1" width="18.42578125" style="32" customWidth="1"/>
    <col min="2" max="2" width="14.5703125" style="32" customWidth="1"/>
    <col min="3" max="3" width="15" style="1" customWidth="1"/>
    <col min="4" max="4" width="20.140625" customWidth="1"/>
  </cols>
  <sheetData>
    <row r="1" spans="1:4" ht="33" customHeight="1">
      <c r="A1" s="53" t="s">
        <v>55</v>
      </c>
      <c r="B1" s="54"/>
      <c r="C1" s="54"/>
      <c r="D1" s="55"/>
    </row>
    <row r="2" spans="1:4" ht="30">
      <c r="A2" s="12" t="s">
        <v>0</v>
      </c>
      <c r="B2" s="33" t="s">
        <v>53</v>
      </c>
      <c r="C2" s="12" t="s">
        <v>51</v>
      </c>
      <c r="D2" s="34" t="s">
        <v>52</v>
      </c>
    </row>
    <row r="3" spans="1:4" ht="18" customHeight="1">
      <c r="A3" s="16" t="s">
        <v>10</v>
      </c>
      <c r="B3" s="33">
        <v>11669</v>
      </c>
      <c r="C3" s="35">
        <v>128230</v>
      </c>
      <c r="D3" s="39">
        <f>B3/C3*1000</f>
        <v>91.000545894096547</v>
      </c>
    </row>
    <row r="4" spans="1:4" ht="18" customHeight="1">
      <c r="A4" s="16" t="s">
        <v>8</v>
      </c>
      <c r="B4" s="33">
        <v>222977</v>
      </c>
      <c r="C4" s="36">
        <v>4457335</v>
      </c>
      <c r="D4" s="39">
        <f t="shared" ref="D4:D24" si="0">B4/C4*1000</f>
        <v>50.024734510643697</v>
      </c>
    </row>
    <row r="5" spans="1:4" ht="18" customHeight="1">
      <c r="A5" s="16" t="s">
        <v>29</v>
      </c>
      <c r="B5" s="33">
        <v>99915</v>
      </c>
      <c r="C5" s="36">
        <v>1616788</v>
      </c>
      <c r="D5" s="39">
        <f t="shared" si="0"/>
        <v>61.798454713914253</v>
      </c>
    </row>
    <row r="6" spans="1:4" ht="18" customHeight="1">
      <c r="A6" s="16" t="s">
        <v>27</v>
      </c>
      <c r="B6" s="33">
        <v>409346</v>
      </c>
      <c r="C6" s="36">
        <v>9917714</v>
      </c>
      <c r="D6" s="39">
        <f t="shared" si="0"/>
        <v>41.27422912175124</v>
      </c>
    </row>
    <row r="7" spans="1:4" ht="18" customHeight="1">
      <c r="A7" s="16" t="s">
        <v>11</v>
      </c>
      <c r="B7" s="33">
        <v>227604</v>
      </c>
      <c r="C7" s="36">
        <v>4937854</v>
      </c>
      <c r="D7" s="39">
        <f t="shared" si="0"/>
        <v>46.093707914409784</v>
      </c>
    </row>
    <row r="8" spans="1:4" ht="18" customHeight="1">
      <c r="A8" s="16" t="s">
        <v>41</v>
      </c>
      <c r="B8" s="33">
        <v>73897</v>
      </c>
      <c r="C8" s="36">
        <v>1037114</v>
      </c>
      <c r="D8" s="39">
        <f t="shared" si="0"/>
        <v>71.252533472694424</v>
      </c>
    </row>
    <row r="9" spans="1:4" ht="18" customHeight="1">
      <c r="A9" s="16" t="s">
        <v>26</v>
      </c>
      <c r="B9" s="33">
        <v>83369</v>
      </c>
      <c r="C9" s="36">
        <v>1235808</v>
      </c>
      <c r="D9" s="39">
        <f t="shared" si="0"/>
        <v>67.461126647505111</v>
      </c>
    </row>
    <row r="10" spans="1:4" ht="18" customHeight="1">
      <c r="A10" s="16" t="s">
        <v>25</v>
      </c>
      <c r="B10" s="33">
        <v>227137</v>
      </c>
      <c r="C10" s="36">
        <v>4432418</v>
      </c>
      <c r="D10" s="39">
        <f t="shared" si="0"/>
        <v>51.244490027790697</v>
      </c>
    </row>
    <row r="11" spans="1:4" ht="18" customHeight="1">
      <c r="A11" s="16" t="s">
        <v>6</v>
      </c>
      <c r="B11" s="33">
        <v>83077</v>
      </c>
      <c r="C11" s="36">
        <v>1565335</v>
      </c>
      <c r="D11" s="39">
        <f t="shared" si="0"/>
        <v>53.072984377146099</v>
      </c>
    </row>
    <row r="12" spans="1:4" ht="18" customHeight="1">
      <c r="A12" s="16" t="s">
        <v>9</v>
      </c>
      <c r="B12" s="33">
        <v>209730</v>
      </c>
      <c r="C12" s="36">
        <v>3749813</v>
      </c>
      <c r="D12" s="39">
        <f t="shared" si="0"/>
        <v>55.930789082015558</v>
      </c>
    </row>
    <row r="13" spans="1:4" ht="18" customHeight="1">
      <c r="A13" s="16" t="s">
        <v>23</v>
      </c>
      <c r="B13" s="33">
        <v>49594</v>
      </c>
      <c r="C13" s="36">
        <v>906486</v>
      </c>
      <c r="D13" s="39">
        <f t="shared" si="0"/>
        <v>54.71016651112096</v>
      </c>
    </row>
    <row r="14" spans="1:4" ht="18" customHeight="1">
      <c r="A14" s="16" t="s">
        <v>5</v>
      </c>
      <c r="B14" s="33">
        <v>392186</v>
      </c>
      <c r="C14" s="36">
        <v>5728688</v>
      </c>
      <c r="D14" s="39">
        <f t="shared" si="0"/>
        <v>68.460003407411961</v>
      </c>
    </row>
    <row r="15" spans="1:4" ht="18" customHeight="1">
      <c r="A15" s="16" t="s">
        <v>2</v>
      </c>
      <c r="B15" s="33">
        <v>71872</v>
      </c>
      <c r="C15" s="36">
        <v>1342366</v>
      </c>
      <c r="D15" s="39">
        <f t="shared" si="0"/>
        <v>53.541284567696138</v>
      </c>
    </row>
    <row r="16" spans="1:4" ht="18" customHeight="1">
      <c r="A16" s="16" t="s">
        <v>7</v>
      </c>
      <c r="B16" s="33">
        <v>19916</v>
      </c>
      <c r="C16" s="36">
        <v>319780</v>
      </c>
      <c r="D16" s="39">
        <f t="shared" si="0"/>
        <v>62.280317718431419</v>
      </c>
    </row>
    <row r="17" spans="1:4" ht="18" customHeight="1">
      <c r="A17" s="16" t="s">
        <v>28</v>
      </c>
      <c r="B17" s="33">
        <v>303211</v>
      </c>
      <c r="C17" s="36">
        <v>5834056</v>
      </c>
      <c r="D17" s="39">
        <f t="shared" si="0"/>
        <v>51.972589910004295</v>
      </c>
    </row>
    <row r="18" spans="1:4" ht="18" customHeight="1">
      <c r="A18" s="16" t="s">
        <v>22</v>
      </c>
      <c r="B18" s="33">
        <v>213596</v>
      </c>
      <c r="C18" s="36">
        <v>4091259</v>
      </c>
      <c r="D18" s="39">
        <f t="shared" si="0"/>
        <v>52.207890040694075</v>
      </c>
    </row>
    <row r="19" spans="1:4" ht="18" customHeight="1">
      <c r="A19" s="16" t="s">
        <v>3</v>
      </c>
      <c r="B19" s="33">
        <v>32602</v>
      </c>
      <c r="C19" s="36">
        <v>587517</v>
      </c>
      <c r="D19" s="39">
        <f t="shared" si="0"/>
        <v>55.491160255788344</v>
      </c>
    </row>
    <row r="20" spans="1:4" ht="18" customHeight="1">
      <c r="A20" s="16" t="s">
        <v>4</v>
      </c>
      <c r="B20" s="33">
        <v>118900</v>
      </c>
      <c r="C20" s="36">
        <v>2011395</v>
      </c>
      <c r="D20" s="39">
        <f t="shared" si="0"/>
        <v>59.113202528593341</v>
      </c>
    </row>
    <row r="21" spans="1:4" ht="18" customHeight="1">
      <c r="A21" s="16" t="s">
        <v>21</v>
      </c>
      <c r="B21" s="33">
        <v>277003</v>
      </c>
      <c r="C21" s="36">
        <v>5051075</v>
      </c>
      <c r="D21" s="39">
        <f t="shared" si="0"/>
        <v>54.84040526026638</v>
      </c>
    </row>
    <row r="22" spans="1:4" ht="18" customHeight="1">
      <c r="A22" s="16" t="s">
        <v>20</v>
      </c>
      <c r="B22" s="33">
        <v>105257</v>
      </c>
      <c r="C22" s="36">
        <v>1675411</v>
      </c>
      <c r="D22" s="39">
        <f t="shared" si="0"/>
        <v>62.824584534779824</v>
      </c>
    </row>
    <row r="23" spans="1:4" ht="18" customHeight="1">
      <c r="A23" s="17" t="s">
        <v>12</v>
      </c>
      <c r="B23" s="33">
        <v>7970</v>
      </c>
      <c r="C23" s="12"/>
      <c r="D23" s="39"/>
    </row>
    <row r="24" spans="1:4">
      <c r="A24" s="37" t="s">
        <v>54</v>
      </c>
      <c r="B24" s="38">
        <f>SUM(B3:B23)</f>
        <v>3240828</v>
      </c>
      <c r="C24" s="12">
        <f>SUM(C3:C22)</f>
        <v>60626442</v>
      </c>
      <c r="D24" s="39">
        <f t="shared" si="0"/>
        <v>53.455685227247876</v>
      </c>
    </row>
    <row r="25" spans="1:4">
      <c r="A25" s="56" t="s">
        <v>60</v>
      </c>
      <c r="B25" s="56"/>
      <c r="C25" s="56"/>
      <c r="D25" s="56"/>
    </row>
  </sheetData>
  <mergeCells count="2">
    <mergeCell ref="A1:D1"/>
    <mergeCell ref="A25:D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ANALITICO</vt:lpstr>
      <vt:lpstr>SINTETICO</vt:lpstr>
      <vt:lpstr>Rapporto dipendenti ab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2013-03-24T11:53:24Z</dcterms:modified>
</cp:coreProperties>
</file>