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SINTESI" sheetId="15" r:id="rId1"/>
  </sheets>
  <calcPr calcId="125725"/>
</workbook>
</file>

<file path=xl/calcChain.xml><?xml version="1.0" encoding="utf-8"?>
<calcChain xmlns="http://schemas.openxmlformats.org/spreadsheetml/2006/main">
  <c r="B29" i="15"/>
  <c r="B27"/>
  <c r="B26"/>
  <c r="B25"/>
  <c r="B24"/>
  <c r="B23"/>
  <c r="M22"/>
  <c r="L22"/>
  <c r="K22"/>
  <c r="B22"/>
  <c r="B20"/>
  <c r="B18"/>
  <c r="B17"/>
  <c r="B16"/>
  <c r="B15"/>
  <c r="B14"/>
  <c r="B13"/>
  <c r="B12"/>
  <c r="B11"/>
  <c r="B10"/>
  <c r="B9"/>
  <c r="B8"/>
  <c r="B7"/>
  <c r="B6"/>
  <c r="B5"/>
  <c r="P4"/>
  <c r="P30" s="1"/>
  <c r="O4"/>
  <c r="O30" s="1"/>
  <c r="N4"/>
  <c r="N30" s="1"/>
  <c r="M4"/>
  <c r="M30" s="1"/>
  <c r="L4"/>
  <c r="L30" s="1"/>
  <c r="K4"/>
  <c r="K30" s="1"/>
  <c r="J4"/>
  <c r="J30" s="1"/>
  <c r="I4"/>
  <c r="I30" s="1"/>
  <c r="H4"/>
  <c r="H30" s="1"/>
  <c r="F4"/>
  <c r="F30" s="1"/>
  <c r="E4"/>
  <c r="E30" s="1"/>
  <c r="D4"/>
  <c r="D30" s="1"/>
  <c r="C4"/>
  <c r="C30" s="1"/>
  <c r="B4" l="1"/>
  <c r="B30" s="1"/>
</calcChain>
</file>

<file path=xl/sharedStrings.xml><?xml version="1.0" encoding="utf-8"?>
<sst xmlns="http://schemas.openxmlformats.org/spreadsheetml/2006/main" count="42" uniqueCount="42">
  <si>
    <t xml:space="preserve"> Dirigenti  </t>
  </si>
  <si>
    <t xml:space="preserve"> Dirig. I fascia  </t>
  </si>
  <si>
    <t xml:space="preserve"> Dirig. I fascia a tempo det.  </t>
  </si>
  <si>
    <t xml:space="preserve"> Dirig. II fascia  </t>
  </si>
  <si>
    <t xml:space="preserve"> Dirig. II fascia a tempo det.  </t>
  </si>
  <si>
    <t xml:space="preserve"> Ricercatori  </t>
  </si>
  <si>
    <t xml:space="preserve"> Tecnologi  </t>
  </si>
  <si>
    <t>AGENZIE FISCALI</t>
  </si>
  <si>
    <t>TOTALE</t>
  </si>
  <si>
    <t>CORPI DI POLIZIA</t>
  </si>
  <si>
    <t>FORZE ARMATE</t>
  </si>
  <si>
    <t>ENTI DI RICERCA</t>
  </si>
  <si>
    <t>MINISTERI</t>
  </si>
  <si>
    <t>Direttori gen</t>
  </si>
  <si>
    <t>EPNE</t>
  </si>
  <si>
    <t>Professionisti medici</t>
  </si>
  <si>
    <t>Professionisti</t>
  </si>
  <si>
    <t>Prefetti</t>
  </si>
  <si>
    <t>Diplomatici</t>
  </si>
  <si>
    <t>Magistrati</t>
  </si>
  <si>
    <t>Dirigenti di penitenziari</t>
  </si>
  <si>
    <t>MAGISTRATURA</t>
  </si>
  <si>
    <t>Presidi e dirigenti scolastici</t>
  </si>
  <si>
    <t>SCUOLA</t>
  </si>
  <si>
    <t>REGIONI AUTONOMIE LOCALI</t>
  </si>
  <si>
    <t>REGIONI STATUTO SPECIALE</t>
  </si>
  <si>
    <t>AZIENDE SANITARIE LOCALI</t>
  </si>
  <si>
    <t xml:space="preserve"> Dirig. profess. sanitari </t>
  </si>
  <si>
    <t>PERSONALE TOTALE</t>
  </si>
  <si>
    <t>SETTORI  DELLA   PA</t>
  </si>
  <si>
    <t xml:space="preserve"> DIRIGENTI  E  ALTE PROFESSIONALITA' NELLA PUBBLICA AMMINISTRAZIONE</t>
  </si>
  <si>
    <t>UNIVERSITA'</t>
  </si>
  <si>
    <t>Alte Professionalità</t>
  </si>
  <si>
    <t>Segretari comunali e prov</t>
  </si>
  <si>
    <t>Rapporto personale/dirigenti</t>
  </si>
  <si>
    <t>Ufficiali</t>
  </si>
  <si>
    <t>Fonte: Corte dei Conti, Sez riunite in sede di controllo - delibera n 13 del 14 maggio 2012 - dati riferiti all'anno 2010</t>
  </si>
  <si>
    <t>VIGILI DEL FUOCO</t>
  </si>
  <si>
    <t xml:space="preserve">  incarico dirigenz provvis  </t>
  </si>
  <si>
    <t>Dir tecnici non sanitari</t>
  </si>
  <si>
    <r>
      <t xml:space="preserve">PRES CONSIGLIO </t>
    </r>
    <r>
      <rPr>
        <b/>
        <sz val="9"/>
        <color theme="3" tint="0.39997558519241921"/>
        <rFont val="Calibri"/>
        <family val="2"/>
        <scheme val="minor"/>
      </rPr>
      <t>MINISTRI</t>
    </r>
  </si>
  <si>
    <t>Prof ordin, ass e ricercatori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</si>
</sst>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3" fontId="1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3" fontId="8" fillId="3" borderId="0" xfId="0" applyNumberFormat="1" applyFont="1" applyFill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3" fontId="9" fillId="0" borderId="0" xfId="0" applyNumberFormat="1" applyFont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3" fontId="9" fillId="3" borderId="15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6" fillId="0" borderId="0" xfId="0" applyNumberFormat="1" applyFont="1" applyAlignment="1">
      <alignment horizontal="left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>
      <selection activeCell="T47" sqref="S46:T47"/>
    </sheetView>
  </sheetViews>
  <sheetFormatPr defaultRowHeight="15"/>
  <cols>
    <col min="1" max="1" width="23.140625" style="72" customWidth="1"/>
    <col min="2" max="2" width="9.5703125" style="1" customWidth="1"/>
    <col min="3" max="3" width="7.42578125" style="72" customWidth="1"/>
    <col min="4" max="6" width="6.85546875" style="72" customWidth="1"/>
    <col min="7" max="7" width="6.5703125" style="72" customWidth="1"/>
    <col min="8" max="9" width="7.140625" style="72" customWidth="1"/>
    <col min="10" max="10" width="8.5703125" style="72" customWidth="1"/>
    <col min="11" max="11" width="7.28515625" style="72" customWidth="1"/>
    <col min="12" max="12" width="8" style="72" customWidth="1"/>
    <col min="13" max="13" width="6.5703125" style="72" customWidth="1"/>
    <col min="14" max="14" width="9.140625" style="72" customWidth="1"/>
    <col min="15" max="15" width="7.28515625" style="72" customWidth="1"/>
    <col min="16" max="16" width="9.140625" style="72" customWidth="1"/>
    <col min="17" max="16384" width="9.140625" style="72"/>
  </cols>
  <sheetData>
    <row r="1" spans="1:16" ht="15" customHeight="1">
      <c r="A1" s="74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16" ht="15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6" ht="51" customHeight="1">
      <c r="A3" s="10" t="s">
        <v>29</v>
      </c>
      <c r="B3" s="9" t="s">
        <v>8</v>
      </c>
      <c r="C3" s="27" t="s">
        <v>12</v>
      </c>
      <c r="D3" s="27" t="s">
        <v>7</v>
      </c>
      <c r="E3" s="68" t="s">
        <v>40</v>
      </c>
      <c r="F3" s="68" t="s">
        <v>37</v>
      </c>
      <c r="G3" s="27" t="s">
        <v>21</v>
      </c>
      <c r="H3" s="27" t="s">
        <v>9</v>
      </c>
      <c r="I3" s="28" t="s">
        <v>10</v>
      </c>
      <c r="J3" s="29" t="s">
        <v>23</v>
      </c>
      <c r="K3" s="27" t="s">
        <v>31</v>
      </c>
      <c r="L3" s="28" t="s">
        <v>11</v>
      </c>
      <c r="M3" s="33" t="s">
        <v>14</v>
      </c>
      <c r="N3" s="37" t="s">
        <v>24</v>
      </c>
      <c r="O3" s="27" t="s">
        <v>25</v>
      </c>
      <c r="P3" s="27" t="s">
        <v>26</v>
      </c>
    </row>
    <row r="4" spans="1:16" s="1" customFormat="1" ht="20.25" customHeight="1">
      <c r="A4" s="61" t="s">
        <v>0</v>
      </c>
      <c r="B4" s="3">
        <f t="shared" ref="B4:B18" si="0">SUM(C4:P4)</f>
        <v>203972</v>
      </c>
      <c r="C4" s="4">
        <f>SUM(C5:C18)</f>
        <v>5892</v>
      </c>
      <c r="D4" s="4">
        <f>SUM(D5:D18)</f>
        <v>1691</v>
      </c>
      <c r="E4" s="11">
        <f>SUM(E5:E18)</f>
        <v>325</v>
      </c>
      <c r="F4" s="11">
        <f>SUM(F5:F18)</f>
        <v>185</v>
      </c>
      <c r="G4" s="4"/>
      <c r="H4" s="20">
        <f t="shared" ref="H4:P4" si="1">SUM(H5:H18)</f>
        <v>7997</v>
      </c>
      <c r="I4" s="23">
        <f t="shared" si="1"/>
        <v>22300</v>
      </c>
      <c r="J4" s="20">
        <f t="shared" si="1"/>
        <v>9165</v>
      </c>
      <c r="K4" s="4">
        <f t="shared" si="1"/>
        <v>333</v>
      </c>
      <c r="L4" s="23">
        <f t="shared" si="1"/>
        <v>219</v>
      </c>
      <c r="M4" s="15">
        <f t="shared" si="1"/>
        <v>1020</v>
      </c>
      <c r="N4" s="38">
        <f t="shared" si="1"/>
        <v>13034</v>
      </c>
      <c r="O4" s="4">
        <f t="shared" si="1"/>
        <v>3356</v>
      </c>
      <c r="P4" s="4">
        <f t="shared" si="1"/>
        <v>138455</v>
      </c>
    </row>
    <row r="5" spans="1:16" ht="15.75" customHeight="1">
      <c r="A5" s="62" t="s">
        <v>13</v>
      </c>
      <c r="B5" s="3">
        <f t="shared" si="0"/>
        <v>1523</v>
      </c>
      <c r="C5" s="6"/>
      <c r="D5" s="7">
        <v>4</v>
      </c>
      <c r="E5" s="69"/>
      <c r="F5" s="69">
        <v>1</v>
      </c>
      <c r="G5" s="7"/>
      <c r="H5" s="7">
        <v>1</v>
      </c>
      <c r="I5" s="24"/>
      <c r="J5" s="21"/>
      <c r="K5" s="7">
        <v>65</v>
      </c>
      <c r="L5" s="24">
        <v>110</v>
      </c>
      <c r="M5" s="34">
        <v>17</v>
      </c>
      <c r="N5" s="39">
        <v>494</v>
      </c>
      <c r="O5" s="7"/>
      <c r="P5" s="7">
        <v>831</v>
      </c>
    </row>
    <row r="6" spans="1:16" ht="15.75" customHeight="1">
      <c r="A6" s="62" t="s">
        <v>1</v>
      </c>
      <c r="B6" s="3">
        <f t="shared" si="0"/>
        <v>633</v>
      </c>
      <c r="C6" s="8">
        <v>243</v>
      </c>
      <c r="D6" s="8">
        <v>58</v>
      </c>
      <c r="E6" s="70">
        <v>102</v>
      </c>
      <c r="F6" s="70">
        <v>23</v>
      </c>
      <c r="G6" s="7"/>
      <c r="H6" s="7">
        <v>105</v>
      </c>
      <c r="I6" s="24"/>
      <c r="J6" s="21"/>
      <c r="K6" s="7"/>
      <c r="L6" s="25">
        <v>17</v>
      </c>
      <c r="M6" s="34">
        <v>85</v>
      </c>
      <c r="N6" s="40"/>
      <c r="O6" s="7"/>
      <c r="P6" s="7"/>
    </row>
    <row r="7" spans="1:16" ht="15.75" customHeight="1">
      <c r="A7" s="62" t="s">
        <v>2</v>
      </c>
      <c r="B7" s="3">
        <f t="shared" si="0"/>
        <v>108</v>
      </c>
      <c r="C7" s="8">
        <v>55</v>
      </c>
      <c r="D7" s="8">
        <v>11</v>
      </c>
      <c r="E7" s="70">
        <v>27</v>
      </c>
      <c r="F7" s="70"/>
      <c r="G7" s="7"/>
      <c r="H7" s="7"/>
      <c r="I7" s="24"/>
      <c r="J7" s="21"/>
      <c r="K7" s="7"/>
      <c r="L7" s="25">
        <v>7</v>
      </c>
      <c r="M7" s="34">
        <v>8</v>
      </c>
      <c r="N7" s="41"/>
      <c r="O7" s="7"/>
      <c r="P7" s="7"/>
    </row>
    <row r="8" spans="1:16" ht="15.75" customHeight="1">
      <c r="A8" s="62" t="s">
        <v>3</v>
      </c>
      <c r="B8" s="3">
        <f t="shared" si="0"/>
        <v>14875</v>
      </c>
      <c r="C8" s="8">
        <v>2257</v>
      </c>
      <c r="D8" s="8">
        <v>643</v>
      </c>
      <c r="E8" s="70">
        <v>157</v>
      </c>
      <c r="F8" s="70">
        <v>161</v>
      </c>
      <c r="G8" s="7"/>
      <c r="H8" s="7">
        <v>787</v>
      </c>
      <c r="I8" s="24"/>
      <c r="J8" s="21"/>
      <c r="K8" s="45">
        <v>193</v>
      </c>
      <c r="L8" s="25">
        <v>74</v>
      </c>
      <c r="M8" s="34">
        <v>839</v>
      </c>
      <c r="N8" s="39">
        <v>6884</v>
      </c>
      <c r="O8" s="8">
        <v>2880</v>
      </c>
      <c r="P8" s="7"/>
    </row>
    <row r="9" spans="1:16" ht="15.75" customHeight="1">
      <c r="A9" s="62" t="s">
        <v>4</v>
      </c>
      <c r="B9" s="3">
        <f t="shared" si="0"/>
        <v>2659</v>
      </c>
      <c r="C9" s="8">
        <v>219</v>
      </c>
      <c r="D9" s="8">
        <v>45</v>
      </c>
      <c r="E9" s="70">
        <v>39</v>
      </c>
      <c r="F9" s="70"/>
      <c r="G9" s="7"/>
      <c r="H9" s="7"/>
      <c r="I9" s="24"/>
      <c r="J9" s="21"/>
      <c r="K9" s="8">
        <v>75</v>
      </c>
      <c r="L9" s="25">
        <v>11</v>
      </c>
      <c r="M9" s="34">
        <v>71</v>
      </c>
      <c r="N9" s="39">
        <v>2199</v>
      </c>
      <c r="O9" s="7"/>
      <c r="P9" s="7"/>
    </row>
    <row r="10" spans="1:16" ht="15.75" customHeight="1">
      <c r="A10" s="63" t="s">
        <v>33</v>
      </c>
      <c r="B10" s="3">
        <f t="shared" si="0"/>
        <v>3849</v>
      </c>
      <c r="C10" s="8"/>
      <c r="D10" s="8"/>
      <c r="E10" s="69"/>
      <c r="F10" s="69"/>
      <c r="G10" s="7"/>
      <c r="H10" s="7"/>
      <c r="I10" s="24"/>
      <c r="J10" s="21"/>
      <c r="K10" s="7"/>
      <c r="L10" s="24"/>
      <c r="M10" s="35"/>
      <c r="N10" s="39">
        <v>3457</v>
      </c>
      <c r="O10" s="7">
        <v>392</v>
      </c>
      <c r="P10" s="7"/>
    </row>
    <row r="11" spans="1:16" ht="15.75" customHeight="1">
      <c r="A11" s="63" t="s">
        <v>38</v>
      </c>
      <c r="B11" s="3">
        <f t="shared" si="0"/>
        <v>930</v>
      </c>
      <c r="C11" s="8"/>
      <c r="D11" s="8">
        <v>930</v>
      </c>
      <c r="E11" s="69"/>
      <c r="F11" s="69"/>
      <c r="G11" s="7"/>
      <c r="H11" s="7"/>
      <c r="I11" s="24"/>
      <c r="J11" s="21"/>
      <c r="K11" s="7"/>
      <c r="L11" s="24"/>
      <c r="M11" s="35"/>
      <c r="N11" s="40"/>
      <c r="O11" s="7"/>
      <c r="P11" s="7"/>
    </row>
    <row r="12" spans="1:16" ht="15.75" customHeight="1">
      <c r="A12" s="63" t="s">
        <v>17</v>
      </c>
      <c r="B12" s="3">
        <f t="shared" si="0"/>
        <v>1403</v>
      </c>
      <c r="C12" s="8">
        <v>1403</v>
      </c>
      <c r="D12" s="8"/>
      <c r="E12" s="69"/>
      <c r="F12" s="69"/>
      <c r="G12" s="7"/>
      <c r="H12" s="7"/>
      <c r="I12" s="24"/>
      <c r="J12" s="21"/>
      <c r="K12" s="7"/>
      <c r="L12" s="24"/>
      <c r="M12" s="35"/>
      <c r="N12" s="40"/>
      <c r="O12" s="7"/>
      <c r="P12" s="7"/>
    </row>
    <row r="13" spans="1:16" ht="15.75" customHeight="1">
      <c r="A13" s="63" t="s">
        <v>18</v>
      </c>
      <c r="B13" s="3">
        <f t="shared" si="0"/>
        <v>909</v>
      </c>
      <c r="C13" s="8">
        <v>909</v>
      </c>
      <c r="D13" s="8"/>
      <c r="E13" s="69"/>
      <c r="F13" s="69"/>
      <c r="G13" s="7"/>
      <c r="H13" s="7"/>
      <c r="I13" s="24"/>
      <c r="J13" s="21"/>
      <c r="K13" s="7"/>
      <c r="L13" s="24"/>
      <c r="M13" s="35"/>
      <c r="N13" s="40"/>
      <c r="O13" s="7"/>
      <c r="P13" s="7"/>
    </row>
    <row r="14" spans="1:16" ht="15.75" customHeight="1">
      <c r="A14" s="63" t="s">
        <v>20</v>
      </c>
      <c r="B14" s="3">
        <f t="shared" si="0"/>
        <v>432</v>
      </c>
      <c r="C14" s="8">
        <v>432</v>
      </c>
      <c r="D14" s="8"/>
      <c r="E14" s="69"/>
      <c r="F14" s="69"/>
      <c r="G14" s="7"/>
      <c r="H14" s="7"/>
      <c r="I14" s="24"/>
      <c r="J14" s="21"/>
      <c r="K14" s="7"/>
      <c r="L14" s="24"/>
      <c r="M14" s="35"/>
      <c r="N14" s="40"/>
      <c r="O14" s="7"/>
      <c r="P14" s="7"/>
    </row>
    <row r="15" spans="1:16" ht="15.75" customHeight="1">
      <c r="A15" s="63" t="s">
        <v>35</v>
      </c>
      <c r="B15" s="3">
        <f t="shared" si="0"/>
        <v>29404</v>
      </c>
      <c r="C15" s="8"/>
      <c r="D15" s="8"/>
      <c r="E15" s="69"/>
      <c r="F15" s="69"/>
      <c r="G15" s="7"/>
      <c r="H15" s="7">
        <v>7104</v>
      </c>
      <c r="I15" s="24">
        <v>22300</v>
      </c>
      <c r="J15" s="21"/>
      <c r="K15" s="7"/>
      <c r="L15" s="24"/>
      <c r="M15" s="35"/>
      <c r="N15" s="40"/>
      <c r="O15" s="7"/>
      <c r="P15" s="7"/>
    </row>
    <row r="16" spans="1:16" ht="15.75" customHeight="1">
      <c r="A16" s="63" t="s">
        <v>22</v>
      </c>
      <c r="B16" s="3">
        <f t="shared" si="0"/>
        <v>9249</v>
      </c>
      <c r="C16" s="8"/>
      <c r="D16" s="7"/>
      <c r="E16" s="69"/>
      <c r="F16" s="69"/>
      <c r="G16" s="7"/>
      <c r="H16" s="7"/>
      <c r="I16" s="24"/>
      <c r="J16" s="32">
        <v>9165</v>
      </c>
      <c r="K16" s="8"/>
      <c r="L16" s="24"/>
      <c r="M16" s="35"/>
      <c r="N16" s="40"/>
      <c r="O16" s="7">
        <v>84</v>
      </c>
      <c r="P16" s="7"/>
    </row>
    <row r="17" spans="1:16" ht="15.75" customHeight="1">
      <c r="A17" s="62" t="s">
        <v>27</v>
      </c>
      <c r="B17" s="3">
        <f t="shared" si="0"/>
        <v>117624</v>
      </c>
      <c r="C17" s="18">
        <v>374</v>
      </c>
      <c r="D17" s="5"/>
      <c r="E17" s="71"/>
      <c r="F17" s="71"/>
      <c r="G17" s="5"/>
      <c r="H17" s="5"/>
      <c r="I17" s="26"/>
      <c r="J17" s="22"/>
      <c r="K17" s="5"/>
      <c r="L17" s="26"/>
      <c r="M17" s="36"/>
      <c r="N17" s="42"/>
      <c r="O17" s="5"/>
      <c r="P17" s="18">
        <v>117250</v>
      </c>
    </row>
    <row r="18" spans="1:16" ht="15.75" customHeight="1">
      <c r="A18" s="62" t="s">
        <v>39</v>
      </c>
      <c r="B18" s="3">
        <f t="shared" si="0"/>
        <v>20374</v>
      </c>
      <c r="C18" s="8"/>
      <c r="D18" s="7"/>
      <c r="E18" s="69"/>
      <c r="F18" s="69"/>
      <c r="G18" s="7"/>
      <c r="H18" s="7"/>
      <c r="I18" s="24"/>
      <c r="J18" s="21"/>
      <c r="K18" s="7"/>
      <c r="L18" s="24"/>
      <c r="M18" s="35"/>
      <c r="N18" s="40"/>
      <c r="O18" s="7"/>
      <c r="P18" s="18">
        <v>20374</v>
      </c>
    </row>
    <row r="19" spans="1:16" ht="9.75" customHeight="1">
      <c r="A19" s="64"/>
      <c r="B19" s="44"/>
      <c r="C19" s="45"/>
      <c r="D19" s="46"/>
      <c r="E19" s="46"/>
      <c r="F19" s="46"/>
      <c r="G19" s="46"/>
      <c r="H19" s="46"/>
      <c r="I19" s="46"/>
      <c r="J19" s="45"/>
      <c r="K19" s="45"/>
      <c r="L19" s="46"/>
      <c r="M19" s="46"/>
      <c r="N19" s="46"/>
      <c r="O19" s="46"/>
      <c r="P19" s="47"/>
    </row>
    <row r="20" spans="1:16" s="2" customFormat="1" ht="15.75" customHeight="1">
      <c r="A20" s="65" t="s">
        <v>19</v>
      </c>
      <c r="B20" s="12">
        <f>SUM(C20:P20)</f>
        <v>10195</v>
      </c>
      <c r="C20" s="13"/>
      <c r="D20" s="14"/>
      <c r="E20" s="14"/>
      <c r="F20" s="14"/>
      <c r="G20" s="15">
        <v>10195</v>
      </c>
      <c r="H20" s="15"/>
      <c r="I20" s="15"/>
      <c r="J20" s="14"/>
      <c r="K20" s="14"/>
      <c r="L20" s="14"/>
      <c r="M20" s="14"/>
      <c r="N20" s="14"/>
      <c r="O20" s="14"/>
      <c r="P20" s="16"/>
    </row>
    <row r="21" spans="1:16" s="2" customFormat="1" ht="9.75" customHeight="1">
      <c r="A21" s="66"/>
      <c r="B21" s="44"/>
      <c r="C21" s="48"/>
      <c r="D21" s="49"/>
      <c r="E21" s="49"/>
      <c r="F21" s="49"/>
      <c r="G21" s="48"/>
      <c r="H21" s="48"/>
      <c r="I21" s="48"/>
      <c r="J21" s="49"/>
      <c r="K21" s="49"/>
      <c r="L21" s="49"/>
      <c r="M21" s="49"/>
      <c r="N21" s="49"/>
      <c r="O21" s="49"/>
      <c r="P21" s="50"/>
    </row>
    <row r="22" spans="1:16" ht="15.75" customHeight="1">
      <c r="A22" s="67" t="s">
        <v>32</v>
      </c>
      <c r="B22" s="3">
        <f t="shared" ref="B22:B27" si="2">SUM(C22:P22)</f>
        <v>68283</v>
      </c>
      <c r="C22" s="8"/>
      <c r="D22" s="7"/>
      <c r="E22" s="7"/>
      <c r="F22" s="7"/>
      <c r="G22" s="7"/>
      <c r="H22" s="7"/>
      <c r="I22" s="7"/>
      <c r="J22" s="7"/>
      <c r="K22" s="3">
        <f>K23+K24+K25+K26+K27</f>
        <v>57544</v>
      </c>
      <c r="L22" s="3">
        <f>L24+L25+L26+L27</f>
        <v>8434</v>
      </c>
      <c r="M22" s="3">
        <f>M24+M25+M26+M27</f>
        <v>2305</v>
      </c>
      <c r="N22" s="7"/>
      <c r="O22" s="7"/>
      <c r="P22" s="7"/>
    </row>
    <row r="23" spans="1:16" ht="15.75" customHeight="1">
      <c r="A23" s="63" t="s">
        <v>41</v>
      </c>
      <c r="B23" s="3">
        <f t="shared" si="2"/>
        <v>54273</v>
      </c>
      <c r="C23" s="8"/>
      <c r="D23" s="7"/>
      <c r="E23" s="7"/>
      <c r="F23" s="7"/>
      <c r="G23" s="7"/>
      <c r="H23" s="7"/>
      <c r="I23" s="7"/>
      <c r="J23" s="7"/>
      <c r="K23" s="7">
        <v>54273</v>
      </c>
      <c r="L23" s="3"/>
      <c r="M23" s="3"/>
      <c r="N23" s="7"/>
      <c r="O23" s="7"/>
      <c r="P23" s="7"/>
    </row>
    <row r="24" spans="1:16" ht="15.75" customHeight="1">
      <c r="A24" s="63" t="s">
        <v>15</v>
      </c>
      <c r="B24" s="3">
        <f t="shared" si="2"/>
        <v>1201</v>
      </c>
      <c r="C24" s="8"/>
      <c r="D24" s="7"/>
      <c r="E24" s="7"/>
      <c r="F24" s="7"/>
      <c r="G24" s="7"/>
      <c r="H24" s="7"/>
      <c r="I24" s="7"/>
      <c r="J24" s="7"/>
      <c r="K24" s="7"/>
      <c r="L24" s="7"/>
      <c r="M24" s="17">
        <v>1201</v>
      </c>
      <c r="N24" s="7"/>
      <c r="O24" s="7"/>
      <c r="P24" s="7"/>
    </row>
    <row r="25" spans="1:16" ht="15.75" customHeight="1">
      <c r="A25" s="63" t="s">
        <v>16</v>
      </c>
      <c r="B25" s="3">
        <f t="shared" si="2"/>
        <v>4375</v>
      </c>
      <c r="C25" s="8"/>
      <c r="D25" s="7"/>
      <c r="E25" s="7"/>
      <c r="F25" s="7"/>
      <c r="G25" s="7"/>
      <c r="H25" s="7"/>
      <c r="I25" s="7"/>
      <c r="J25" s="7"/>
      <c r="K25" s="7">
        <v>3271</v>
      </c>
      <c r="L25" s="7"/>
      <c r="M25" s="17">
        <v>1104</v>
      </c>
      <c r="N25" s="7"/>
      <c r="O25" s="7"/>
      <c r="P25" s="7"/>
    </row>
    <row r="26" spans="1:16" ht="15.75" customHeight="1">
      <c r="A26" s="63" t="s">
        <v>5</v>
      </c>
      <c r="B26" s="3">
        <f t="shared" si="2"/>
        <v>6426</v>
      </c>
      <c r="C26" s="8"/>
      <c r="D26" s="7"/>
      <c r="E26" s="7"/>
      <c r="F26" s="7"/>
      <c r="G26" s="7"/>
      <c r="H26" s="7"/>
      <c r="I26" s="7"/>
      <c r="J26" s="7"/>
      <c r="K26" s="7"/>
      <c r="L26" s="8">
        <v>6426</v>
      </c>
      <c r="M26" s="7"/>
      <c r="N26" s="7"/>
      <c r="O26" s="7"/>
      <c r="P26" s="7"/>
    </row>
    <row r="27" spans="1:16" ht="15.75" customHeight="1">
      <c r="A27" s="63" t="s">
        <v>6</v>
      </c>
      <c r="B27" s="3">
        <f t="shared" si="2"/>
        <v>2008</v>
      </c>
      <c r="C27" s="8"/>
      <c r="D27" s="7"/>
      <c r="E27" s="7"/>
      <c r="F27" s="7"/>
      <c r="G27" s="7"/>
      <c r="H27" s="7"/>
      <c r="I27" s="7"/>
      <c r="J27" s="7"/>
      <c r="K27" s="7"/>
      <c r="L27" s="8">
        <v>2008</v>
      </c>
      <c r="M27" s="7"/>
      <c r="N27" s="7"/>
      <c r="O27" s="7"/>
      <c r="P27" s="7"/>
    </row>
    <row r="28" spans="1:16" ht="9.75" customHeight="1">
      <c r="A28" s="43"/>
      <c r="B28" s="51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</row>
    <row r="29" spans="1:16" s="1" customFormat="1" ht="24.75" customHeight="1">
      <c r="A29" s="52" t="s">
        <v>28</v>
      </c>
      <c r="B29" s="53">
        <f>SUM(C29:P29)</f>
        <v>3421850</v>
      </c>
      <c r="C29" s="19">
        <v>175777</v>
      </c>
      <c r="D29" s="54">
        <v>53827</v>
      </c>
      <c r="E29" s="54">
        <v>2543</v>
      </c>
      <c r="F29" s="54">
        <v>35191</v>
      </c>
      <c r="G29" s="54">
        <v>10195</v>
      </c>
      <c r="H29" s="54">
        <v>324071</v>
      </c>
      <c r="I29" s="54">
        <v>194608</v>
      </c>
      <c r="J29" s="54">
        <v>1043690</v>
      </c>
      <c r="K29" s="60">
        <v>110424</v>
      </c>
      <c r="L29" s="54">
        <v>20669</v>
      </c>
      <c r="M29" s="54">
        <v>57013</v>
      </c>
      <c r="N29" s="54">
        <v>569005</v>
      </c>
      <c r="O29" s="54">
        <v>96114</v>
      </c>
      <c r="P29" s="55">
        <v>728723</v>
      </c>
    </row>
    <row r="30" spans="1:16" ht="15.75" customHeight="1">
      <c r="A30" s="56" t="s">
        <v>34</v>
      </c>
      <c r="B30" s="57">
        <f>B29/B4</f>
        <v>16.776077108622751</v>
      </c>
      <c r="C30" s="58">
        <f>C29/C4</f>
        <v>29.833163611676849</v>
      </c>
      <c r="D30" s="58">
        <f>D29/D4</f>
        <v>31.831460674157302</v>
      </c>
      <c r="E30" s="58">
        <f>E29/E4</f>
        <v>7.8246153846153845</v>
      </c>
      <c r="F30" s="58">
        <f>F29/F4</f>
        <v>190.22162162162161</v>
      </c>
      <c r="G30" s="58"/>
      <c r="H30" s="58">
        <f>H29/H4</f>
        <v>40.52407152682256</v>
      </c>
      <c r="I30" s="58">
        <f>I29/I4</f>
        <v>8.7268161434977571</v>
      </c>
      <c r="J30" s="58">
        <f t="shared" ref="J30:P30" si="3">J29/J4</f>
        <v>113.87779596290234</v>
      </c>
      <c r="K30" s="58">
        <f t="shared" si="3"/>
        <v>331.60360360360363</v>
      </c>
      <c r="L30" s="58">
        <f t="shared" si="3"/>
        <v>94.378995433789953</v>
      </c>
      <c r="M30" s="58">
        <f t="shared" si="3"/>
        <v>55.895098039215689</v>
      </c>
      <c r="N30" s="58">
        <f t="shared" si="3"/>
        <v>43.655439619456807</v>
      </c>
      <c r="O30" s="58">
        <f t="shared" si="3"/>
        <v>28.639451728247913</v>
      </c>
      <c r="P30" s="59">
        <f t="shared" si="3"/>
        <v>5.2632479867104838</v>
      </c>
    </row>
    <row r="31" spans="1:16" ht="18" customHeight="1">
      <c r="A31" s="73" t="s">
        <v>36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3" spans="3:14">
      <c r="D33" s="80"/>
      <c r="E33" s="80"/>
      <c r="F33" s="80"/>
      <c r="G33" s="80"/>
      <c r="K33" s="1"/>
    </row>
    <row r="34" spans="3:14">
      <c r="K34" s="1"/>
    </row>
    <row r="35" spans="3:14">
      <c r="K35" s="1"/>
    </row>
    <row r="36" spans="3:14">
      <c r="K36" s="1"/>
      <c r="N36" s="1"/>
    </row>
    <row r="37" spans="3:14">
      <c r="C37" s="1"/>
      <c r="K37" s="1"/>
    </row>
    <row r="38" spans="3:14">
      <c r="C38" s="1"/>
      <c r="K38" s="1"/>
    </row>
    <row r="40" spans="3:14">
      <c r="C40" s="1"/>
      <c r="D40" s="1"/>
      <c r="H40" s="31"/>
      <c r="I40" s="1"/>
      <c r="J40" s="1"/>
      <c r="K40" s="1"/>
    </row>
    <row r="41" spans="3:14">
      <c r="D41" s="30"/>
    </row>
    <row r="42" spans="3:14">
      <c r="D42" s="30"/>
    </row>
    <row r="43" spans="3:14">
      <c r="D43" s="30"/>
    </row>
    <row r="44" spans="3:14">
      <c r="D44" s="30"/>
    </row>
    <row r="46" spans="3:14" ht="25.5" customHeight="1"/>
    <row r="47" spans="3:14">
      <c r="D47" s="80"/>
      <c r="E47" s="80"/>
      <c r="F47" s="80"/>
      <c r="G47" s="80"/>
    </row>
  </sheetData>
  <mergeCells count="4">
    <mergeCell ref="D47:G47"/>
    <mergeCell ref="A1:P2"/>
    <mergeCell ref="A31:L31"/>
    <mergeCell ref="D33:G33"/>
  </mergeCells>
  <pageMargins left="0.28999999999999998" right="0.5" top="0.54" bottom="0.6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SINTESI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2013-04-01T16:49:50Z</dcterms:modified>
</cp:coreProperties>
</file>